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15195" windowHeight="9975"/>
  </bookViews>
  <sheets>
    <sheet name="Summary" sheetId="4" r:id="rId1"/>
  </sheets>
  <externalReferences>
    <externalReference r:id="rId2"/>
  </externalReferences>
  <calcPr calcId="125725"/>
</workbook>
</file>

<file path=xl/calcChain.xml><?xml version="1.0" encoding="utf-8"?>
<calcChain xmlns="http://schemas.openxmlformats.org/spreadsheetml/2006/main">
  <c r="O18" i="4"/>
  <c r="N18"/>
  <c r="M18"/>
  <c r="L18"/>
  <c r="K18"/>
  <c r="J18"/>
  <c r="I18"/>
  <c r="H18"/>
  <c r="G18"/>
  <c r="F18"/>
  <c r="C18"/>
  <c r="A18"/>
  <c r="O17"/>
  <c r="N17"/>
  <c r="M17"/>
  <c r="L17"/>
  <c r="K17"/>
  <c r="J17"/>
  <c r="I17"/>
  <c r="H17"/>
  <c r="G17"/>
  <c r="F17"/>
  <c r="C17"/>
  <c r="A17"/>
  <c r="O16"/>
  <c r="N16"/>
  <c r="M16"/>
  <c r="L16"/>
  <c r="K16"/>
  <c r="J16"/>
  <c r="I16"/>
  <c r="H16"/>
  <c r="G16"/>
  <c r="F16"/>
  <c r="C16"/>
  <c r="A16"/>
  <c r="O15"/>
  <c r="N15"/>
  <c r="M15"/>
  <c r="L15"/>
  <c r="K15"/>
  <c r="J15"/>
  <c r="I15"/>
  <c r="H15"/>
  <c r="G15"/>
  <c r="F15"/>
  <c r="C15"/>
  <c r="A15"/>
  <c r="O14"/>
  <c r="N14"/>
  <c r="M14"/>
  <c r="L14"/>
  <c r="K14"/>
  <c r="J14"/>
  <c r="I14"/>
  <c r="H14"/>
  <c r="G14"/>
  <c r="F14"/>
  <c r="C14"/>
  <c r="A14"/>
  <c r="O13"/>
  <c r="N13"/>
  <c r="M13"/>
  <c r="L13"/>
  <c r="K13"/>
  <c r="J13"/>
  <c r="I13"/>
  <c r="H13"/>
  <c r="G13"/>
  <c r="F13"/>
  <c r="C13"/>
  <c r="A13"/>
  <c r="O12"/>
  <c r="N12"/>
  <c r="M12"/>
  <c r="L12"/>
  <c r="K12"/>
  <c r="J12"/>
  <c r="I12"/>
  <c r="H12"/>
  <c r="G12"/>
  <c r="F12"/>
  <c r="C12"/>
  <c r="A12"/>
  <c r="O11"/>
  <c r="N11"/>
  <c r="M11"/>
  <c r="L11"/>
  <c r="K11"/>
  <c r="J11"/>
  <c r="I11"/>
  <c r="H11"/>
  <c r="G11"/>
  <c r="F11"/>
  <c r="C11"/>
  <c r="A11"/>
  <c r="O10"/>
  <c r="N10"/>
  <c r="M10"/>
  <c r="L10"/>
  <c r="K10"/>
  <c r="J10"/>
  <c r="I10"/>
  <c r="H10"/>
  <c r="G10"/>
  <c r="F10"/>
  <c r="C10"/>
  <c r="A10"/>
  <c r="O9"/>
  <c r="N9"/>
  <c r="M9"/>
  <c r="L9"/>
  <c r="K9"/>
  <c r="J9"/>
  <c r="I9"/>
  <c r="H9"/>
  <c r="G9"/>
  <c r="F9"/>
  <c r="C9"/>
  <c r="A9"/>
  <c r="O8"/>
  <c r="N8"/>
  <c r="M8"/>
  <c r="L8"/>
  <c r="K8"/>
  <c r="J8"/>
  <c r="I8"/>
  <c r="H8"/>
  <c r="G8"/>
  <c r="F8"/>
  <c r="C8"/>
  <c r="A8"/>
  <c r="O7"/>
  <c r="N7"/>
  <c r="M7"/>
  <c r="L7"/>
  <c r="K7"/>
  <c r="J7"/>
  <c r="I7"/>
  <c r="H7"/>
  <c r="G7"/>
  <c r="F7"/>
  <c r="C7"/>
  <c r="A7"/>
  <c r="O6"/>
  <c r="N6"/>
  <c r="M6"/>
  <c r="L6"/>
  <c r="K6"/>
  <c r="J6"/>
  <c r="I6"/>
  <c r="H6"/>
  <c r="G6"/>
  <c r="F6"/>
  <c r="C6"/>
  <c r="A6"/>
  <c r="O5"/>
  <c r="N5"/>
  <c r="M5"/>
  <c r="L5"/>
  <c r="K5"/>
  <c r="J5"/>
  <c r="I5"/>
  <c r="H5"/>
  <c r="G5"/>
  <c r="F5"/>
  <c r="C5"/>
  <c r="A5"/>
  <c r="O4"/>
  <c r="N4"/>
  <c r="M4"/>
  <c r="L4"/>
  <c r="K4"/>
  <c r="J4"/>
  <c r="I4"/>
  <c r="H4"/>
  <c r="G4"/>
  <c r="F4"/>
  <c r="C4"/>
  <c r="A4"/>
  <c r="O3"/>
  <c r="N3"/>
  <c r="M3"/>
  <c r="L3"/>
  <c r="K3"/>
  <c r="J3"/>
  <c r="I3"/>
  <c r="H3"/>
  <c r="G3"/>
  <c r="F3"/>
  <c r="C3"/>
  <c r="A3"/>
</calcChain>
</file>

<file path=xl/sharedStrings.xml><?xml version="1.0" encoding="utf-8"?>
<sst xmlns="http://schemas.openxmlformats.org/spreadsheetml/2006/main" count="33" uniqueCount="19">
  <si>
    <r>
      <t xml:space="preserve">Location/Coordinates
</t>
    </r>
    <r>
      <rPr>
        <sz val="10"/>
        <rFont val="Arial"/>
        <family val="2"/>
      </rPr>
      <t>(NAD_1983_StatePlane_California_III_FIPS_0403_SurveyFeet)</t>
    </r>
  </si>
  <si>
    <r>
      <t xml:space="preserve">D Sizes
</t>
    </r>
    <r>
      <rPr>
        <sz val="10"/>
        <rFont val="Arial"/>
        <family val="2"/>
      </rPr>
      <t>(mm)</t>
    </r>
  </si>
  <si>
    <t>Site Name</t>
  </si>
  <si>
    <t>SJ Reach</t>
  </si>
  <si>
    <r>
      <rPr>
        <b/>
        <sz val="10"/>
        <rFont val="Arial"/>
        <family val="2"/>
      </rPr>
      <t>Date</t>
    </r>
    <r>
      <rPr>
        <sz val="11"/>
        <color theme="1"/>
        <rFont val="Calibri"/>
        <family val="2"/>
        <scheme val="minor"/>
      </rPr>
      <t xml:space="preserve">
(dd-mmm-yy)</t>
    </r>
  </si>
  <si>
    <t>Easting</t>
  </si>
  <si>
    <t>Northing</t>
  </si>
  <si>
    <t>D10</t>
  </si>
  <si>
    <t>D16</t>
  </si>
  <si>
    <t>D25</t>
  </si>
  <si>
    <t>D35</t>
  </si>
  <si>
    <t>D50</t>
  </si>
  <si>
    <t>D75</t>
  </si>
  <si>
    <t>D84</t>
  </si>
  <si>
    <t>D90</t>
  </si>
  <si>
    <t>D95</t>
  </si>
  <si>
    <t>Percent Finer
than 5.6 mm</t>
  </si>
  <si>
    <t>1A</t>
  </si>
  <si>
    <t>1B</t>
  </si>
</sst>
</file>

<file path=xl/styles.xml><?xml version="1.0" encoding="utf-8"?>
<styleSheet xmlns="http://schemas.openxmlformats.org/spreadsheetml/2006/main">
  <numFmts count="2">
    <numFmt numFmtId="164" formatCode="[$-409]dd\-mmm\-yy;@"/>
    <numFmt numFmtId="165" formatCode="0.0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3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9" fontId="2" fillId="0" borderId="0" applyFont="0" applyFill="0" applyBorder="0" applyAlignment="0" applyProtection="0"/>
  </cellStyleXfs>
  <cellXfs count="33">
    <xf numFmtId="0" fontId="0" fillId="0" borderId="0" xfId="0"/>
    <xf numFmtId="0" fontId="2" fillId="3" borderId="2" xfId="1" applyFill="1" applyBorder="1"/>
    <xf numFmtId="0" fontId="2" fillId="3" borderId="3" xfId="1" applyFill="1" applyBorder="1"/>
    <xf numFmtId="0" fontId="3" fillId="3" borderId="4" xfId="1" applyFont="1" applyFill="1" applyBorder="1" applyAlignment="1">
      <alignment horizontal="center" wrapText="1"/>
    </xf>
    <xf numFmtId="0" fontId="3" fillId="3" borderId="4" xfId="1" applyFont="1" applyFill="1" applyBorder="1" applyAlignment="1">
      <alignment horizontal="center"/>
    </xf>
    <xf numFmtId="0" fontId="2" fillId="3" borderId="5" xfId="1" applyFill="1" applyBorder="1"/>
    <xf numFmtId="0" fontId="2" fillId="0" borderId="0" xfId="1"/>
    <xf numFmtId="0" fontId="3" fillId="3" borderId="6" xfId="1" applyFont="1" applyFill="1" applyBorder="1" applyAlignment="1">
      <alignment horizontal="center" vertical="top"/>
    </xf>
    <xf numFmtId="0" fontId="3" fillId="3" borderId="7" xfId="1" applyFont="1" applyFill="1" applyBorder="1" applyAlignment="1">
      <alignment horizontal="center" vertical="top"/>
    </xf>
    <xf numFmtId="0" fontId="4" fillId="3" borderId="7" xfId="1" applyFont="1" applyFill="1" applyBorder="1" applyAlignment="1">
      <alignment horizontal="center" wrapText="1"/>
    </xf>
    <xf numFmtId="0" fontId="3" fillId="3" borderId="8" xfId="1" applyFont="1" applyFill="1" applyBorder="1" applyAlignment="1">
      <alignment wrapText="1"/>
    </xf>
    <xf numFmtId="0" fontId="2" fillId="0" borderId="2" xfId="1" applyBorder="1"/>
    <xf numFmtId="0" fontId="2" fillId="0" borderId="3" xfId="1" applyBorder="1" applyAlignment="1">
      <alignment horizontal="center"/>
    </xf>
    <xf numFmtId="164" fontId="2" fillId="0" borderId="3" xfId="1" applyNumberFormat="1" applyBorder="1" applyAlignment="1">
      <alignment horizontal="center"/>
    </xf>
    <xf numFmtId="0" fontId="1" fillId="0" borderId="3" xfId="2" applyBorder="1" applyAlignment="1">
      <alignment horizontal="center"/>
    </xf>
    <xf numFmtId="0" fontId="1" fillId="0" borderId="3" xfId="3" applyBorder="1" applyAlignment="1">
      <alignment horizontal="center"/>
    </xf>
    <xf numFmtId="165" fontId="2" fillId="0" borderId="3" xfId="1" applyNumberFormat="1" applyBorder="1" applyAlignment="1">
      <alignment horizontal="center"/>
    </xf>
    <xf numFmtId="1" fontId="2" fillId="0" borderId="3" xfId="1" applyNumberFormat="1" applyBorder="1" applyAlignment="1">
      <alignment horizontal="center"/>
    </xf>
    <xf numFmtId="9" fontId="2" fillId="0" borderId="5" xfId="1" applyNumberFormat="1" applyBorder="1" applyAlignment="1">
      <alignment horizontal="center"/>
    </xf>
    <xf numFmtId="0" fontId="2" fillId="0" borderId="9" xfId="1" applyBorder="1"/>
    <xf numFmtId="0" fontId="2" fillId="0" borderId="10" xfId="1" applyBorder="1" applyAlignment="1">
      <alignment horizontal="center"/>
    </xf>
    <xf numFmtId="164" fontId="2" fillId="0" borderId="10" xfId="1" applyNumberFormat="1" applyBorder="1" applyAlignment="1">
      <alignment horizontal="center"/>
    </xf>
    <xf numFmtId="0" fontId="1" fillId="0" borderId="10" xfId="2" applyBorder="1" applyAlignment="1">
      <alignment horizontal="center"/>
    </xf>
    <xf numFmtId="165" fontId="2" fillId="0" borderId="10" xfId="1" applyNumberFormat="1" applyBorder="1" applyAlignment="1">
      <alignment horizontal="center"/>
    </xf>
    <xf numFmtId="1" fontId="2" fillId="0" borderId="10" xfId="1" applyNumberFormat="1" applyBorder="1" applyAlignment="1">
      <alignment horizontal="center"/>
    </xf>
    <xf numFmtId="9" fontId="2" fillId="0" borderId="11" xfId="1" applyNumberFormat="1" applyBorder="1" applyAlignment="1">
      <alignment horizontal="center"/>
    </xf>
    <xf numFmtId="0" fontId="2" fillId="0" borderId="6" xfId="1" applyBorder="1"/>
    <xf numFmtId="0" fontId="2" fillId="0" borderId="7" xfId="1" applyBorder="1" applyAlignment="1">
      <alignment horizontal="center"/>
    </xf>
    <xf numFmtId="164" fontId="2" fillId="0" borderId="7" xfId="1" applyNumberFormat="1" applyBorder="1" applyAlignment="1">
      <alignment horizontal="center"/>
    </xf>
    <xf numFmtId="0" fontId="1" fillId="0" borderId="7" xfId="2" applyBorder="1" applyAlignment="1">
      <alignment horizontal="center"/>
    </xf>
    <xf numFmtId="165" fontId="2" fillId="0" borderId="7" xfId="1" applyNumberFormat="1" applyBorder="1" applyAlignment="1">
      <alignment horizontal="center"/>
    </xf>
    <xf numFmtId="1" fontId="2" fillId="0" borderId="7" xfId="1" applyNumberFormat="1" applyBorder="1" applyAlignment="1">
      <alignment horizontal="center"/>
    </xf>
    <xf numFmtId="9" fontId="2" fillId="0" borderId="8" xfId="1" applyNumberFormat="1" applyBorder="1" applyAlignment="1">
      <alignment horizontal="center"/>
    </xf>
  </cellXfs>
  <cellStyles count="6">
    <cellStyle name="Normal" xfId="0" builtinId="0"/>
    <cellStyle name="Normal 2" xfId="1"/>
    <cellStyle name="Normal 2 2" xfId="2"/>
    <cellStyle name="Normal_Summary" xfId="3"/>
    <cellStyle name="Note 2" xfId="4"/>
    <cellStyle name="Percent 2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June2012SJPebbleCounts_Jan2013Update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ite4"/>
      <sheetName val="Site5-1"/>
      <sheetName val="Site5-2"/>
      <sheetName val="DSRankIsland"/>
      <sheetName val="Site6-4"/>
      <sheetName val="Site7"/>
      <sheetName val="Site8"/>
      <sheetName val="SiteU-1"/>
      <sheetName val="SiteU-2"/>
      <sheetName val="SiteU-3"/>
      <sheetName val="USSite14"/>
      <sheetName val="Site15"/>
      <sheetName val="Site16"/>
      <sheetName val="USSite20"/>
      <sheetName val="NearSite20"/>
      <sheetName val="Site27"/>
      <sheetName val="Summary"/>
    </sheetNames>
    <sheetDataSet>
      <sheetData sheetId="0">
        <row r="4">
          <cell r="H4" t="str">
            <v>Site 4</v>
          </cell>
        </row>
        <row r="6">
          <cell r="H6">
            <v>41085</v>
          </cell>
        </row>
        <row r="10">
          <cell r="H10">
            <v>0.12592592592592591</v>
          </cell>
          <cell r="I10">
            <v>5.2251990977955014</v>
          </cell>
          <cell r="J10">
            <v>23.032817609818242</v>
          </cell>
          <cell r="K10">
            <v>34.193213325425965</v>
          </cell>
          <cell r="L10">
            <v>49.142175528763225</v>
          </cell>
          <cell r="M10">
            <v>64.890707489600203</v>
          </cell>
          <cell r="N10">
            <v>88.560396376794856</v>
          </cell>
          <cell r="O10">
            <v>103.07736521752973</v>
          </cell>
          <cell r="P10">
            <v>114.56541878894313</v>
          </cell>
          <cell r="Q10">
            <v>125.11097599227784</v>
          </cell>
        </row>
      </sheetData>
      <sheetData sheetId="1">
        <row r="4">
          <cell r="H4" t="str">
            <v>Site 5-1</v>
          </cell>
        </row>
        <row r="6">
          <cell r="H6">
            <v>41085</v>
          </cell>
        </row>
        <row r="10">
          <cell r="H10">
            <v>0.18487394957983194</v>
          </cell>
          <cell r="I10">
            <v>4.7984610539546599</v>
          </cell>
          <cell r="J10">
            <v>5.3521362898643039</v>
          </cell>
          <cell r="K10">
            <v>16.419847409950872</v>
          </cell>
          <cell r="L10">
            <v>25.359515325755993</v>
          </cell>
          <cell r="M10">
            <v>51.487294560647491</v>
          </cell>
          <cell r="N10">
            <v>82.376473743582878</v>
          </cell>
          <cell r="O10">
            <v>96.180670856509394</v>
          </cell>
          <cell r="P10">
            <v>108.41683839138274</v>
          </cell>
          <cell r="Q10">
            <v>119.79467642492484</v>
          </cell>
        </row>
      </sheetData>
      <sheetData sheetId="2">
        <row r="4">
          <cell r="H4" t="str">
            <v>Site 5-2</v>
          </cell>
        </row>
        <row r="6">
          <cell r="H6">
            <v>41085</v>
          </cell>
        </row>
        <row r="10">
          <cell r="H10">
            <v>4.9645390070921988E-2</v>
          </cell>
          <cell r="I10">
            <v>12.075737015364835</v>
          </cell>
          <cell r="J10">
            <v>15.778958033050133</v>
          </cell>
          <cell r="K10">
            <v>23.718456892859002</v>
          </cell>
          <cell r="L10">
            <v>34.778544712148417</v>
          </cell>
          <cell r="M10">
            <v>46.001604525488823</v>
          </cell>
          <cell r="N10">
            <v>76.707564857962339</v>
          </cell>
          <cell r="O10">
            <v>92.311576212858313</v>
          </cell>
          <cell r="P10">
            <v>107.1424078597226</v>
          </cell>
          <cell r="Q10">
            <v>121.30604179381184</v>
          </cell>
        </row>
      </sheetData>
      <sheetData sheetId="3">
        <row r="4">
          <cell r="H4" t="str">
            <v>Downstream of Rank Island</v>
          </cell>
        </row>
        <row r="6">
          <cell r="H6">
            <v>41085</v>
          </cell>
        </row>
        <row r="10">
          <cell r="H10">
            <v>2.2388059701492536E-2</v>
          </cell>
          <cell r="I10">
            <v>18.922195215046422</v>
          </cell>
          <cell r="J10">
            <v>26.373689114305659</v>
          </cell>
          <cell r="K10">
            <v>36.753642219314536</v>
          </cell>
          <cell r="L10">
            <v>46.855306299870826</v>
          </cell>
          <cell r="M10">
            <v>57.701824365137313</v>
          </cell>
          <cell r="N10">
            <v>79.473015569751951</v>
          </cell>
          <cell r="O10">
            <v>88.813722981176099</v>
          </cell>
          <cell r="P10">
            <v>102.407220346206</v>
          </cell>
          <cell r="Q10">
            <v>116.75311222548206</v>
          </cell>
        </row>
      </sheetData>
      <sheetData sheetId="4">
        <row r="4">
          <cell r="H4" t="str">
            <v>Site 6-4</v>
          </cell>
        </row>
        <row r="6">
          <cell r="H6">
            <v>41085</v>
          </cell>
        </row>
        <row r="10">
          <cell r="H10">
            <v>3.7313432835820892E-2</v>
          </cell>
          <cell r="I10">
            <v>18.73639933965001</v>
          </cell>
          <cell r="J10">
            <v>22.8317389885427</v>
          </cell>
          <cell r="K10">
            <v>30.197875373831938</v>
          </cell>
          <cell r="L10">
            <v>41.727968134475681</v>
          </cell>
          <cell r="M10">
            <v>56.172707746604722</v>
          </cell>
          <cell r="N10">
            <v>81.58652697338492</v>
          </cell>
          <cell r="O10">
            <v>95.576023172842923</v>
          </cell>
          <cell r="P10">
            <v>115.4355335590168</v>
          </cell>
          <cell r="Q10">
            <v>139.65232587131612</v>
          </cell>
        </row>
      </sheetData>
      <sheetData sheetId="5">
        <row r="4">
          <cell r="H4" t="str">
            <v>Site 7</v>
          </cell>
        </row>
        <row r="6">
          <cell r="H6">
            <v>41085</v>
          </cell>
        </row>
        <row r="10">
          <cell r="H10">
            <v>0.16528925619834711</v>
          </cell>
          <cell r="I10">
            <v>4.9030627666790556</v>
          </cell>
          <cell r="J10">
            <v>5.5400276192404263</v>
          </cell>
          <cell r="K10">
            <v>23.511062198615079</v>
          </cell>
          <cell r="L10">
            <v>33.643150875210878</v>
          </cell>
          <cell r="M10">
            <v>48.072190559549789</v>
          </cell>
          <cell r="N10">
            <v>73.304527420773866</v>
          </cell>
          <cell r="O10">
            <v>84.110333361136355</v>
          </cell>
          <cell r="P10">
            <v>95.161736262106885</v>
          </cell>
          <cell r="Q10">
            <v>113.65366678145232</v>
          </cell>
        </row>
      </sheetData>
      <sheetData sheetId="6">
        <row r="4">
          <cell r="H4" t="str">
            <v>Site 8</v>
          </cell>
        </row>
        <row r="6">
          <cell r="H6">
            <v>41086</v>
          </cell>
        </row>
        <row r="10">
          <cell r="H10">
            <v>0.14035087719298245</v>
          </cell>
          <cell r="I10">
            <v>5.0836567215326829</v>
          </cell>
          <cell r="J10">
            <v>14.019231191691693</v>
          </cell>
          <cell r="K10">
            <v>23.525361682048811</v>
          </cell>
          <cell r="L10">
            <v>31.914505550970993</v>
          </cell>
          <cell r="M10">
            <v>45.482873162810684</v>
          </cell>
          <cell r="N10">
            <v>61.65327518937562</v>
          </cell>
          <cell r="O10">
            <v>71.06823881476771</v>
          </cell>
          <cell r="P10">
            <v>79.014999438883521</v>
          </cell>
          <cell r="Q10">
            <v>86.31200361320235</v>
          </cell>
        </row>
      </sheetData>
      <sheetData sheetId="7">
        <row r="4">
          <cell r="H4" t="str">
            <v>Site U-1</v>
          </cell>
        </row>
        <row r="6">
          <cell r="H6">
            <v>41086</v>
          </cell>
        </row>
        <row r="10">
          <cell r="H10">
            <v>5.737704918032787E-2</v>
          </cell>
          <cell r="I10">
            <v>11.905144590170865</v>
          </cell>
          <cell r="J10">
            <v>16.322473882479638</v>
          </cell>
          <cell r="K10">
            <v>24.298274077826488</v>
          </cell>
          <cell r="L10">
            <v>33.894991643801795</v>
          </cell>
          <cell r="M10">
            <v>49.625337676336486</v>
          </cell>
          <cell r="N10">
            <v>74.880143488382075</v>
          </cell>
          <cell r="O10">
            <v>82.632130049443532</v>
          </cell>
          <cell r="P10">
            <v>88.241009502247863</v>
          </cell>
          <cell r="Q10">
            <v>103.25232005242694</v>
          </cell>
        </row>
      </sheetData>
      <sheetData sheetId="8">
        <row r="4">
          <cell r="H4" t="str">
            <v>Site U-2</v>
          </cell>
        </row>
        <row r="6">
          <cell r="H6">
            <v>41086</v>
          </cell>
        </row>
        <row r="10">
          <cell r="H10">
            <v>8.9108910891089105E-2</v>
          </cell>
          <cell r="I10">
            <v>9.6735000460902025</v>
          </cell>
          <cell r="J10">
            <v>17.685471186909368</v>
          </cell>
          <cell r="K10">
            <v>30.829533717043414</v>
          </cell>
          <cell r="L10">
            <v>42.756597105093363</v>
          </cell>
          <cell r="M10">
            <v>58.605464023755296</v>
          </cell>
          <cell r="N10">
            <v>79.301226000363371</v>
          </cell>
          <cell r="O10">
            <v>87.109275162435353</v>
          </cell>
          <cell r="P10">
            <v>97.99629257762038</v>
          </cell>
          <cell r="Q10">
            <v>113.65366678145232</v>
          </cell>
        </row>
      </sheetData>
      <sheetData sheetId="9">
        <row r="4">
          <cell r="H4" t="str">
            <v>Site U-3</v>
          </cell>
        </row>
        <row r="6">
          <cell r="H6">
            <v>41086</v>
          </cell>
        </row>
        <row r="10">
          <cell r="H10">
            <v>7.5471698113207544E-2</v>
          </cell>
          <cell r="I10">
            <v>10.791454466760525</v>
          </cell>
          <cell r="J10">
            <v>14.226612654191808</v>
          </cell>
          <cell r="K10">
            <v>18.582963782355517</v>
          </cell>
          <cell r="L10">
            <v>23.48564565093216</v>
          </cell>
          <cell r="M10">
            <v>31.419583494199049</v>
          </cell>
          <cell r="N10">
            <v>49.625337676336486</v>
          </cell>
          <cell r="O10">
            <v>56.202026779790785</v>
          </cell>
          <cell r="P10">
            <v>61.063868288244279</v>
          </cell>
          <cell r="Q10">
            <v>70.490570540066784</v>
          </cell>
        </row>
      </sheetData>
      <sheetData sheetId="10">
        <row r="4">
          <cell r="H4" t="str">
            <v>Upstream of Site 14</v>
          </cell>
        </row>
        <row r="6">
          <cell r="H6">
            <v>41086</v>
          </cell>
        </row>
        <row r="10">
          <cell r="H10">
            <v>4.0983606557377046E-2</v>
          </cell>
          <cell r="I10">
            <v>12.283677700381311</v>
          </cell>
          <cell r="J10">
            <v>17.869659972173675</v>
          </cell>
          <cell r="K10">
            <v>26.892378102354584</v>
          </cell>
          <cell r="L10">
            <v>35.715687758272885</v>
          </cell>
          <cell r="M10">
            <v>45</v>
          </cell>
          <cell r="N10">
            <v>59.270816790798435</v>
          </cell>
          <cell r="O10">
            <v>66.507505616678046</v>
          </cell>
          <cell r="P10">
            <v>74.496368646089721</v>
          </cell>
          <cell r="Q10">
            <v>81.882068721717545</v>
          </cell>
        </row>
      </sheetData>
      <sheetData sheetId="11">
        <row r="4">
          <cell r="H4" t="str">
            <v>Site 15</v>
          </cell>
        </row>
        <row r="6">
          <cell r="H6">
            <v>41086</v>
          </cell>
        </row>
        <row r="10">
          <cell r="H10">
            <v>0.11538461538461539</v>
          </cell>
          <cell r="I10">
            <v>5.3543195778049997</v>
          </cell>
          <cell r="J10">
            <v>16.357587189902848</v>
          </cell>
          <cell r="K10">
            <v>22.6</v>
          </cell>
          <cell r="L10">
            <v>29.262452745867137</v>
          </cell>
          <cell r="M10">
            <v>39.688360477016367</v>
          </cell>
          <cell r="N10">
            <v>59.471891729756088</v>
          </cell>
          <cell r="O10">
            <v>68.694280099311129</v>
          </cell>
          <cell r="P10">
            <v>76.017975859271175</v>
          </cell>
          <cell r="Q10">
            <v>82.714072728492823</v>
          </cell>
        </row>
      </sheetData>
      <sheetData sheetId="12">
        <row r="4">
          <cell r="H4" t="str">
            <v>Site 16</v>
          </cell>
        </row>
        <row r="6">
          <cell r="H6">
            <v>41086</v>
          </cell>
        </row>
        <row r="10">
          <cell r="H10">
            <v>0.13600000000000001</v>
          </cell>
          <cell r="I10">
            <v>5.1227961727024187</v>
          </cell>
          <cell r="J10">
            <v>11.3</v>
          </cell>
          <cell r="K10">
            <v>23.501772195634228</v>
          </cell>
          <cell r="L10">
            <v>29.207983478776967</v>
          </cell>
          <cell r="M10">
            <v>38.764586391276865</v>
          </cell>
          <cell r="N10">
            <v>54.827484294440431</v>
          </cell>
          <cell r="O10">
            <v>61.025127516055456</v>
          </cell>
          <cell r="P10">
            <v>68.336626947900768</v>
          </cell>
          <cell r="Q10">
            <v>80.507705594391936</v>
          </cell>
        </row>
      </sheetData>
      <sheetData sheetId="13">
        <row r="4">
          <cell r="H4" t="str">
            <v>Upstream of Site 20</v>
          </cell>
        </row>
        <row r="6">
          <cell r="H6">
            <v>41087</v>
          </cell>
        </row>
        <row r="10">
          <cell r="H10">
            <v>0.21359223300970873</v>
          </cell>
          <cell r="I10">
            <v>4.6824643629991778</v>
          </cell>
          <cell r="J10">
            <v>5.1466326926326849</v>
          </cell>
          <cell r="K10">
            <v>9.7855052274747027</v>
          </cell>
          <cell r="L10">
            <v>17.222302229450662</v>
          </cell>
          <cell r="M10">
            <v>22.787918957468076</v>
          </cell>
          <cell r="N10">
            <v>34.37503197140542</v>
          </cell>
          <cell r="O10">
            <v>39.00719298015995</v>
          </cell>
          <cell r="P10">
            <v>42.437105820792084</v>
          </cell>
          <cell r="Q10">
            <v>47.776791622568815</v>
          </cell>
        </row>
      </sheetData>
      <sheetData sheetId="14">
        <row r="4">
          <cell r="H4" t="str">
            <v>Near Site 20</v>
          </cell>
        </row>
        <row r="10">
          <cell r="H10">
            <v>0.17857142857142858</v>
          </cell>
          <cell r="I10">
            <v>4.8293834703547711</v>
          </cell>
          <cell r="J10">
            <v>5.407427573984255</v>
          </cell>
          <cell r="K10">
            <v>14.248619954585696</v>
          </cell>
          <cell r="L10">
            <v>18.198046523934345</v>
          </cell>
          <cell r="M10">
            <v>23.458025886398531</v>
          </cell>
          <cell r="N10">
            <v>33.679013240005048</v>
          </cell>
          <cell r="O10">
            <v>39.99289809312048</v>
          </cell>
          <cell r="P10">
            <v>44.846844258529615</v>
          </cell>
          <cell r="Q10">
            <v>54.427068362806594</v>
          </cell>
        </row>
      </sheetData>
      <sheetData sheetId="15">
        <row r="4">
          <cell r="H4" t="str">
            <v>Site 27</v>
          </cell>
        </row>
        <row r="6">
          <cell r="H6">
            <v>41087</v>
          </cell>
        </row>
        <row r="10">
          <cell r="H10">
            <v>0.14049586776859505</v>
          </cell>
          <cell r="I10">
            <v>5.0823991496432921</v>
          </cell>
          <cell r="J10">
            <v>6.9116252633826551</v>
          </cell>
          <cell r="K10">
            <v>11.423481733577548</v>
          </cell>
          <cell r="L10">
            <v>17.575111715025479</v>
          </cell>
          <cell r="M10">
            <v>24.254300377634753</v>
          </cell>
          <cell r="N10">
            <v>34.056488339337108</v>
          </cell>
          <cell r="O10">
            <v>39.283962528112134</v>
          </cell>
          <cell r="P10">
            <v>43.207476636072855</v>
          </cell>
          <cell r="Q10">
            <v>51.241196807588167</v>
          </cell>
        </row>
      </sheetData>
      <sheetData sheetId="1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8"/>
  <sheetViews>
    <sheetView tabSelected="1" workbookViewId="0">
      <selection activeCell="C27" sqref="C27"/>
    </sheetView>
  </sheetViews>
  <sheetFormatPr defaultRowHeight="12.75"/>
  <cols>
    <col min="1" max="1" width="24" style="6" bestFit="1" customWidth="1"/>
    <col min="2" max="2" width="9.5703125" style="6" bestFit="1" customWidth="1"/>
    <col min="3" max="3" width="12" style="6" bestFit="1" customWidth="1"/>
    <col min="4" max="5" width="26.7109375" style="6" customWidth="1"/>
    <col min="6" max="14" width="9.140625" style="6"/>
    <col min="15" max="15" width="13.42578125" style="6" bestFit="1" customWidth="1"/>
    <col min="16" max="256" width="9.140625" style="6"/>
    <col min="257" max="257" width="24" style="6" bestFit="1" customWidth="1"/>
    <col min="258" max="258" width="9.5703125" style="6" bestFit="1" customWidth="1"/>
    <col min="259" max="259" width="12" style="6" bestFit="1" customWidth="1"/>
    <col min="260" max="261" width="26.7109375" style="6" customWidth="1"/>
    <col min="262" max="270" width="9.140625" style="6"/>
    <col min="271" max="271" width="13.42578125" style="6" bestFit="1" customWidth="1"/>
    <col min="272" max="512" width="9.140625" style="6"/>
    <col min="513" max="513" width="24" style="6" bestFit="1" customWidth="1"/>
    <col min="514" max="514" width="9.5703125" style="6" bestFit="1" customWidth="1"/>
    <col min="515" max="515" width="12" style="6" bestFit="1" customWidth="1"/>
    <col min="516" max="517" width="26.7109375" style="6" customWidth="1"/>
    <col min="518" max="526" width="9.140625" style="6"/>
    <col min="527" max="527" width="13.42578125" style="6" bestFit="1" customWidth="1"/>
    <col min="528" max="768" width="9.140625" style="6"/>
    <col min="769" max="769" width="24" style="6" bestFit="1" customWidth="1"/>
    <col min="770" max="770" width="9.5703125" style="6" bestFit="1" customWidth="1"/>
    <col min="771" max="771" width="12" style="6" bestFit="1" customWidth="1"/>
    <col min="772" max="773" width="26.7109375" style="6" customWidth="1"/>
    <col min="774" max="782" width="9.140625" style="6"/>
    <col min="783" max="783" width="13.42578125" style="6" bestFit="1" customWidth="1"/>
    <col min="784" max="1024" width="9.140625" style="6"/>
    <col min="1025" max="1025" width="24" style="6" bestFit="1" customWidth="1"/>
    <col min="1026" max="1026" width="9.5703125" style="6" bestFit="1" customWidth="1"/>
    <col min="1027" max="1027" width="12" style="6" bestFit="1" customWidth="1"/>
    <col min="1028" max="1029" width="26.7109375" style="6" customWidth="1"/>
    <col min="1030" max="1038" width="9.140625" style="6"/>
    <col min="1039" max="1039" width="13.42578125" style="6" bestFit="1" customWidth="1"/>
    <col min="1040" max="1280" width="9.140625" style="6"/>
    <col min="1281" max="1281" width="24" style="6" bestFit="1" customWidth="1"/>
    <col min="1282" max="1282" width="9.5703125" style="6" bestFit="1" customWidth="1"/>
    <col min="1283" max="1283" width="12" style="6" bestFit="1" customWidth="1"/>
    <col min="1284" max="1285" width="26.7109375" style="6" customWidth="1"/>
    <col min="1286" max="1294" width="9.140625" style="6"/>
    <col min="1295" max="1295" width="13.42578125" style="6" bestFit="1" customWidth="1"/>
    <col min="1296" max="1536" width="9.140625" style="6"/>
    <col min="1537" max="1537" width="24" style="6" bestFit="1" customWidth="1"/>
    <col min="1538" max="1538" width="9.5703125" style="6" bestFit="1" customWidth="1"/>
    <col min="1539" max="1539" width="12" style="6" bestFit="1" customWidth="1"/>
    <col min="1540" max="1541" width="26.7109375" style="6" customWidth="1"/>
    <col min="1542" max="1550" width="9.140625" style="6"/>
    <col min="1551" max="1551" width="13.42578125" style="6" bestFit="1" customWidth="1"/>
    <col min="1552" max="1792" width="9.140625" style="6"/>
    <col min="1793" max="1793" width="24" style="6" bestFit="1" customWidth="1"/>
    <col min="1794" max="1794" width="9.5703125" style="6" bestFit="1" customWidth="1"/>
    <col min="1795" max="1795" width="12" style="6" bestFit="1" customWidth="1"/>
    <col min="1796" max="1797" width="26.7109375" style="6" customWidth="1"/>
    <col min="1798" max="1806" width="9.140625" style="6"/>
    <col min="1807" max="1807" width="13.42578125" style="6" bestFit="1" customWidth="1"/>
    <col min="1808" max="2048" width="9.140625" style="6"/>
    <col min="2049" max="2049" width="24" style="6" bestFit="1" customWidth="1"/>
    <col min="2050" max="2050" width="9.5703125" style="6" bestFit="1" customWidth="1"/>
    <col min="2051" max="2051" width="12" style="6" bestFit="1" customWidth="1"/>
    <col min="2052" max="2053" width="26.7109375" style="6" customWidth="1"/>
    <col min="2054" max="2062" width="9.140625" style="6"/>
    <col min="2063" max="2063" width="13.42578125" style="6" bestFit="1" customWidth="1"/>
    <col min="2064" max="2304" width="9.140625" style="6"/>
    <col min="2305" max="2305" width="24" style="6" bestFit="1" customWidth="1"/>
    <col min="2306" max="2306" width="9.5703125" style="6" bestFit="1" customWidth="1"/>
    <col min="2307" max="2307" width="12" style="6" bestFit="1" customWidth="1"/>
    <col min="2308" max="2309" width="26.7109375" style="6" customWidth="1"/>
    <col min="2310" max="2318" width="9.140625" style="6"/>
    <col min="2319" max="2319" width="13.42578125" style="6" bestFit="1" customWidth="1"/>
    <col min="2320" max="2560" width="9.140625" style="6"/>
    <col min="2561" max="2561" width="24" style="6" bestFit="1" customWidth="1"/>
    <col min="2562" max="2562" width="9.5703125" style="6" bestFit="1" customWidth="1"/>
    <col min="2563" max="2563" width="12" style="6" bestFit="1" customWidth="1"/>
    <col min="2564" max="2565" width="26.7109375" style="6" customWidth="1"/>
    <col min="2566" max="2574" width="9.140625" style="6"/>
    <col min="2575" max="2575" width="13.42578125" style="6" bestFit="1" customWidth="1"/>
    <col min="2576" max="2816" width="9.140625" style="6"/>
    <col min="2817" max="2817" width="24" style="6" bestFit="1" customWidth="1"/>
    <col min="2818" max="2818" width="9.5703125" style="6" bestFit="1" customWidth="1"/>
    <col min="2819" max="2819" width="12" style="6" bestFit="1" customWidth="1"/>
    <col min="2820" max="2821" width="26.7109375" style="6" customWidth="1"/>
    <col min="2822" max="2830" width="9.140625" style="6"/>
    <col min="2831" max="2831" width="13.42578125" style="6" bestFit="1" customWidth="1"/>
    <col min="2832" max="3072" width="9.140625" style="6"/>
    <col min="3073" max="3073" width="24" style="6" bestFit="1" customWidth="1"/>
    <col min="3074" max="3074" width="9.5703125" style="6" bestFit="1" customWidth="1"/>
    <col min="3075" max="3075" width="12" style="6" bestFit="1" customWidth="1"/>
    <col min="3076" max="3077" width="26.7109375" style="6" customWidth="1"/>
    <col min="3078" max="3086" width="9.140625" style="6"/>
    <col min="3087" max="3087" width="13.42578125" style="6" bestFit="1" customWidth="1"/>
    <col min="3088" max="3328" width="9.140625" style="6"/>
    <col min="3329" max="3329" width="24" style="6" bestFit="1" customWidth="1"/>
    <col min="3330" max="3330" width="9.5703125" style="6" bestFit="1" customWidth="1"/>
    <col min="3331" max="3331" width="12" style="6" bestFit="1" customWidth="1"/>
    <col min="3332" max="3333" width="26.7109375" style="6" customWidth="1"/>
    <col min="3334" max="3342" width="9.140625" style="6"/>
    <col min="3343" max="3343" width="13.42578125" style="6" bestFit="1" customWidth="1"/>
    <col min="3344" max="3584" width="9.140625" style="6"/>
    <col min="3585" max="3585" width="24" style="6" bestFit="1" customWidth="1"/>
    <col min="3586" max="3586" width="9.5703125" style="6" bestFit="1" customWidth="1"/>
    <col min="3587" max="3587" width="12" style="6" bestFit="1" customWidth="1"/>
    <col min="3588" max="3589" width="26.7109375" style="6" customWidth="1"/>
    <col min="3590" max="3598" width="9.140625" style="6"/>
    <col min="3599" max="3599" width="13.42578125" style="6" bestFit="1" customWidth="1"/>
    <col min="3600" max="3840" width="9.140625" style="6"/>
    <col min="3841" max="3841" width="24" style="6" bestFit="1" customWidth="1"/>
    <col min="3842" max="3842" width="9.5703125" style="6" bestFit="1" customWidth="1"/>
    <col min="3843" max="3843" width="12" style="6" bestFit="1" customWidth="1"/>
    <col min="3844" max="3845" width="26.7109375" style="6" customWidth="1"/>
    <col min="3846" max="3854" width="9.140625" style="6"/>
    <col min="3855" max="3855" width="13.42578125" style="6" bestFit="1" customWidth="1"/>
    <col min="3856" max="4096" width="9.140625" style="6"/>
    <col min="4097" max="4097" width="24" style="6" bestFit="1" customWidth="1"/>
    <col min="4098" max="4098" width="9.5703125" style="6" bestFit="1" customWidth="1"/>
    <col min="4099" max="4099" width="12" style="6" bestFit="1" customWidth="1"/>
    <col min="4100" max="4101" width="26.7109375" style="6" customWidth="1"/>
    <col min="4102" max="4110" width="9.140625" style="6"/>
    <col min="4111" max="4111" width="13.42578125" style="6" bestFit="1" customWidth="1"/>
    <col min="4112" max="4352" width="9.140625" style="6"/>
    <col min="4353" max="4353" width="24" style="6" bestFit="1" customWidth="1"/>
    <col min="4354" max="4354" width="9.5703125" style="6" bestFit="1" customWidth="1"/>
    <col min="4355" max="4355" width="12" style="6" bestFit="1" customWidth="1"/>
    <col min="4356" max="4357" width="26.7109375" style="6" customWidth="1"/>
    <col min="4358" max="4366" width="9.140625" style="6"/>
    <col min="4367" max="4367" width="13.42578125" style="6" bestFit="1" customWidth="1"/>
    <col min="4368" max="4608" width="9.140625" style="6"/>
    <col min="4609" max="4609" width="24" style="6" bestFit="1" customWidth="1"/>
    <col min="4610" max="4610" width="9.5703125" style="6" bestFit="1" customWidth="1"/>
    <col min="4611" max="4611" width="12" style="6" bestFit="1" customWidth="1"/>
    <col min="4612" max="4613" width="26.7109375" style="6" customWidth="1"/>
    <col min="4614" max="4622" width="9.140625" style="6"/>
    <col min="4623" max="4623" width="13.42578125" style="6" bestFit="1" customWidth="1"/>
    <col min="4624" max="4864" width="9.140625" style="6"/>
    <col min="4865" max="4865" width="24" style="6" bestFit="1" customWidth="1"/>
    <col min="4866" max="4866" width="9.5703125" style="6" bestFit="1" customWidth="1"/>
    <col min="4867" max="4867" width="12" style="6" bestFit="1" customWidth="1"/>
    <col min="4868" max="4869" width="26.7109375" style="6" customWidth="1"/>
    <col min="4870" max="4878" width="9.140625" style="6"/>
    <col min="4879" max="4879" width="13.42578125" style="6" bestFit="1" customWidth="1"/>
    <col min="4880" max="5120" width="9.140625" style="6"/>
    <col min="5121" max="5121" width="24" style="6" bestFit="1" customWidth="1"/>
    <col min="5122" max="5122" width="9.5703125" style="6" bestFit="1" customWidth="1"/>
    <col min="5123" max="5123" width="12" style="6" bestFit="1" customWidth="1"/>
    <col min="5124" max="5125" width="26.7109375" style="6" customWidth="1"/>
    <col min="5126" max="5134" width="9.140625" style="6"/>
    <col min="5135" max="5135" width="13.42578125" style="6" bestFit="1" customWidth="1"/>
    <col min="5136" max="5376" width="9.140625" style="6"/>
    <col min="5377" max="5377" width="24" style="6" bestFit="1" customWidth="1"/>
    <col min="5378" max="5378" width="9.5703125" style="6" bestFit="1" customWidth="1"/>
    <col min="5379" max="5379" width="12" style="6" bestFit="1" customWidth="1"/>
    <col min="5380" max="5381" width="26.7109375" style="6" customWidth="1"/>
    <col min="5382" max="5390" width="9.140625" style="6"/>
    <col min="5391" max="5391" width="13.42578125" style="6" bestFit="1" customWidth="1"/>
    <col min="5392" max="5632" width="9.140625" style="6"/>
    <col min="5633" max="5633" width="24" style="6" bestFit="1" customWidth="1"/>
    <col min="5634" max="5634" width="9.5703125" style="6" bestFit="1" customWidth="1"/>
    <col min="5635" max="5635" width="12" style="6" bestFit="1" customWidth="1"/>
    <col min="5636" max="5637" width="26.7109375" style="6" customWidth="1"/>
    <col min="5638" max="5646" width="9.140625" style="6"/>
    <col min="5647" max="5647" width="13.42578125" style="6" bestFit="1" customWidth="1"/>
    <col min="5648" max="5888" width="9.140625" style="6"/>
    <col min="5889" max="5889" width="24" style="6" bestFit="1" customWidth="1"/>
    <col min="5890" max="5890" width="9.5703125" style="6" bestFit="1" customWidth="1"/>
    <col min="5891" max="5891" width="12" style="6" bestFit="1" customWidth="1"/>
    <col min="5892" max="5893" width="26.7109375" style="6" customWidth="1"/>
    <col min="5894" max="5902" width="9.140625" style="6"/>
    <col min="5903" max="5903" width="13.42578125" style="6" bestFit="1" customWidth="1"/>
    <col min="5904" max="6144" width="9.140625" style="6"/>
    <col min="6145" max="6145" width="24" style="6" bestFit="1" customWidth="1"/>
    <col min="6146" max="6146" width="9.5703125" style="6" bestFit="1" customWidth="1"/>
    <col min="6147" max="6147" width="12" style="6" bestFit="1" customWidth="1"/>
    <col min="6148" max="6149" width="26.7109375" style="6" customWidth="1"/>
    <col min="6150" max="6158" width="9.140625" style="6"/>
    <col min="6159" max="6159" width="13.42578125" style="6" bestFit="1" customWidth="1"/>
    <col min="6160" max="6400" width="9.140625" style="6"/>
    <col min="6401" max="6401" width="24" style="6" bestFit="1" customWidth="1"/>
    <col min="6402" max="6402" width="9.5703125" style="6" bestFit="1" customWidth="1"/>
    <col min="6403" max="6403" width="12" style="6" bestFit="1" customWidth="1"/>
    <col min="6404" max="6405" width="26.7109375" style="6" customWidth="1"/>
    <col min="6406" max="6414" width="9.140625" style="6"/>
    <col min="6415" max="6415" width="13.42578125" style="6" bestFit="1" customWidth="1"/>
    <col min="6416" max="6656" width="9.140625" style="6"/>
    <col min="6657" max="6657" width="24" style="6" bestFit="1" customWidth="1"/>
    <col min="6658" max="6658" width="9.5703125" style="6" bestFit="1" customWidth="1"/>
    <col min="6659" max="6659" width="12" style="6" bestFit="1" customWidth="1"/>
    <col min="6660" max="6661" width="26.7109375" style="6" customWidth="1"/>
    <col min="6662" max="6670" width="9.140625" style="6"/>
    <col min="6671" max="6671" width="13.42578125" style="6" bestFit="1" customWidth="1"/>
    <col min="6672" max="6912" width="9.140625" style="6"/>
    <col min="6913" max="6913" width="24" style="6" bestFit="1" customWidth="1"/>
    <col min="6914" max="6914" width="9.5703125" style="6" bestFit="1" customWidth="1"/>
    <col min="6915" max="6915" width="12" style="6" bestFit="1" customWidth="1"/>
    <col min="6916" max="6917" width="26.7109375" style="6" customWidth="1"/>
    <col min="6918" max="6926" width="9.140625" style="6"/>
    <col min="6927" max="6927" width="13.42578125" style="6" bestFit="1" customWidth="1"/>
    <col min="6928" max="7168" width="9.140625" style="6"/>
    <col min="7169" max="7169" width="24" style="6" bestFit="1" customWidth="1"/>
    <col min="7170" max="7170" width="9.5703125" style="6" bestFit="1" customWidth="1"/>
    <col min="7171" max="7171" width="12" style="6" bestFit="1" customWidth="1"/>
    <col min="7172" max="7173" width="26.7109375" style="6" customWidth="1"/>
    <col min="7174" max="7182" width="9.140625" style="6"/>
    <col min="7183" max="7183" width="13.42578125" style="6" bestFit="1" customWidth="1"/>
    <col min="7184" max="7424" width="9.140625" style="6"/>
    <col min="7425" max="7425" width="24" style="6" bestFit="1" customWidth="1"/>
    <col min="7426" max="7426" width="9.5703125" style="6" bestFit="1" customWidth="1"/>
    <col min="7427" max="7427" width="12" style="6" bestFit="1" customWidth="1"/>
    <col min="7428" max="7429" width="26.7109375" style="6" customWidth="1"/>
    <col min="7430" max="7438" width="9.140625" style="6"/>
    <col min="7439" max="7439" width="13.42578125" style="6" bestFit="1" customWidth="1"/>
    <col min="7440" max="7680" width="9.140625" style="6"/>
    <col min="7681" max="7681" width="24" style="6" bestFit="1" customWidth="1"/>
    <col min="7682" max="7682" width="9.5703125" style="6" bestFit="1" customWidth="1"/>
    <col min="7683" max="7683" width="12" style="6" bestFit="1" customWidth="1"/>
    <col min="7684" max="7685" width="26.7109375" style="6" customWidth="1"/>
    <col min="7686" max="7694" width="9.140625" style="6"/>
    <col min="7695" max="7695" width="13.42578125" style="6" bestFit="1" customWidth="1"/>
    <col min="7696" max="7936" width="9.140625" style="6"/>
    <col min="7937" max="7937" width="24" style="6" bestFit="1" customWidth="1"/>
    <col min="7938" max="7938" width="9.5703125" style="6" bestFit="1" customWidth="1"/>
    <col min="7939" max="7939" width="12" style="6" bestFit="1" customWidth="1"/>
    <col min="7940" max="7941" width="26.7109375" style="6" customWidth="1"/>
    <col min="7942" max="7950" width="9.140625" style="6"/>
    <col min="7951" max="7951" width="13.42578125" style="6" bestFit="1" customWidth="1"/>
    <col min="7952" max="8192" width="9.140625" style="6"/>
    <col min="8193" max="8193" width="24" style="6" bestFit="1" customWidth="1"/>
    <col min="8194" max="8194" width="9.5703125" style="6" bestFit="1" customWidth="1"/>
    <col min="8195" max="8195" width="12" style="6" bestFit="1" customWidth="1"/>
    <col min="8196" max="8197" width="26.7109375" style="6" customWidth="1"/>
    <col min="8198" max="8206" width="9.140625" style="6"/>
    <col min="8207" max="8207" width="13.42578125" style="6" bestFit="1" customWidth="1"/>
    <col min="8208" max="8448" width="9.140625" style="6"/>
    <col min="8449" max="8449" width="24" style="6" bestFit="1" customWidth="1"/>
    <col min="8450" max="8450" width="9.5703125" style="6" bestFit="1" customWidth="1"/>
    <col min="8451" max="8451" width="12" style="6" bestFit="1" customWidth="1"/>
    <col min="8452" max="8453" width="26.7109375" style="6" customWidth="1"/>
    <col min="8454" max="8462" width="9.140625" style="6"/>
    <col min="8463" max="8463" width="13.42578125" style="6" bestFit="1" customWidth="1"/>
    <col min="8464" max="8704" width="9.140625" style="6"/>
    <col min="8705" max="8705" width="24" style="6" bestFit="1" customWidth="1"/>
    <col min="8706" max="8706" width="9.5703125" style="6" bestFit="1" customWidth="1"/>
    <col min="8707" max="8707" width="12" style="6" bestFit="1" customWidth="1"/>
    <col min="8708" max="8709" width="26.7109375" style="6" customWidth="1"/>
    <col min="8710" max="8718" width="9.140625" style="6"/>
    <col min="8719" max="8719" width="13.42578125" style="6" bestFit="1" customWidth="1"/>
    <col min="8720" max="8960" width="9.140625" style="6"/>
    <col min="8961" max="8961" width="24" style="6" bestFit="1" customWidth="1"/>
    <col min="8962" max="8962" width="9.5703125" style="6" bestFit="1" customWidth="1"/>
    <col min="8963" max="8963" width="12" style="6" bestFit="1" customWidth="1"/>
    <col min="8964" max="8965" width="26.7109375" style="6" customWidth="1"/>
    <col min="8966" max="8974" width="9.140625" style="6"/>
    <col min="8975" max="8975" width="13.42578125" style="6" bestFit="1" customWidth="1"/>
    <col min="8976" max="9216" width="9.140625" style="6"/>
    <col min="9217" max="9217" width="24" style="6" bestFit="1" customWidth="1"/>
    <col min="9218" max="9218" width="9.5703125" style="6" bestFit="1" customWidth="1"/>
    <col min="9219" max="9219" width="12" style="6" bestFit="1" customWidth="1"/>
    <col min="9220" max="9221" width="26.7109375" style="6" customWidth="1"/>
    <col min="9222" max="9230" width="9.140625" style="6"/>
    <col min="9231" max="9231" width="13.42578125" style="6" bestFit="1" customWidth="1"/>
    <col min="9232" max="9472" width="9.140625" style="6"/>
    <col min="9473" max="9473" width="24" style="6" bestFit="1" customWidth="1"/>
    <col min="9474" max="9474" width="9.5703125" style="6" bestFit="1" customWidth="1"/>
    <col min="9475" max="9475" width="12" style="6" bestFit="1" customWidth="1"/>
    <col min="9476" max="9477" width="26.7109375" style="6" customWidth="1"/>
    <col min="9478" max="9486" width="9.140625" style="6"/>
    <col min="9487" max="9487" width="13.42578125" style="6" bestFit="1" customWidth="1"/>
    <col min="9488" max="9728" width="9.140625" style="6"/>
    <col min="9729" max="9729" width="24" style="6" bestFit="1" customWidth="1"/>
    <col min="9730" max="9730" width="9.5703125" style="6" bestFit="1" customWidth="1"/>
    <col min="9731" max="9731" width="12" style="6" bestFit="1" customWidth="1"/>
    <col min="9732" max="9733" width="26.7109375" style="6" customWidth="1"/>
    <col min="9734" max="9742" width="9.140625" style="6"/>
    <col min="9743" max="9743" width="13.42578125" style="6" bestFit="1" customWidth="1"/>
    <col min="9744" max="9984" width="9.140625" style="6"/>
    <col min="9985" max="9985" width="24" style="6" bestFit="1" customWidth="1"/>
    <col min="9986" max="9986" width="9.5703125" style="6" bestFit="1" customWidth="1"/>
    <col min="9987" max="9987" width="12" style="6" bestFit="1" customWidth="1"/>
    <col min="9988" max="9989" width="26.7109375" style="6" customWidth="1"/>
    <col min="9990" max="9998" width="9.140625" style="6"/>
    <col min="9999" max="9999" width="13.42578125" style="6" bestFit="1" customWidth="1"/>
    <col min="10000" max="10240" width="9.140625" style="6"/>
    <col min="10241" max="10241" width="24" style="6" bestFit="1" customWidth="1"/>
    <col min="10242" max="10242" width="9.5703125" style="6" bestFit="1" customWidth="1"/>
    <col min="10243" max="10243" width="12" style="6" bestFit="1" customWidth="1"/>
    <col min="10244" max="10245" width="26.7109375" style="6" customWidth="1"/>
    <col min="10246" max="10254" width="9.140625" style="6"/>
    <col min="10255" max="10255" width="13.42578125" style="6" bestFit="1" customWidth="1"/>
    <col min="10256" max="10496" width="9.140625" style="6"/>
    <col min="10497" max="10497" width="24" style="6" bestFit="1" customWidth="1"/>
    <col min="10498" max="10498" width="9.5703125" style="6" bestFit="1" customWidth="1"/>
    <col min="10499" max="10499" width="12" style="6" bestFit="1" customWidth="1"/>
    <col min="10500" max="10501" width="26.7109375" style="6" customWidth="1"/>
    <col min="10502" max="10510" width="9.140625" style="6"/>
    <col min="10511" max="10511" width="13.42578125" style="6" bestFit="1" customWidth="1"/>
    <col min="10512" max="10752" width="9.140625" style="6"/>
    <col min="10753" max="10753" width="24" style="6" bestFit="1" customWidth="1"/>
    <col min="10754" max="10754" width="9.5703125" style="6" bestFit="1" customWidth="1"/>
    <col min="10755" max="10755" width="12" style="6" bestFit="1" customWidth="1"/>
    <col min="10756" max="10757" width="26.7109375" style="6" customWidth="1"/>
    <col min="10758" max="10766" width="9.140625" style="6"/>
    <col min="10767" max="10767" width="13.42578125" style="6" bestFit="1" customWidth="1"/>
    <col min="10768" max="11008" width="9.140625" style="6"/>
    <col min="11009" max="11009" width="24" style="6" bestFit="1" customWidth="1"/>
    <col min="11010" max="11010" width="9.5703125" style="6" bestFit="1" customWidth="1"/>
    <col min="11011" max="11011" width="12" style="6" bestFit="1" customWidth="1"/>
    <col min="11012" max="11013" width="26.7109375" style="6" customWidth="1"/>
    <col min="11014" max="11022" width="9.140625" style="6"/>
    <col min="11023" max="11023" width="13.42578125" style="6" bestFit="1" customWidth="1"/>
    <col min="11024" max="11264" width="9.140625" style="6"/>
    <col min="11265" max="11265" width="24" style="6" bestFit="1" customWidth="1"/>
    <col min="11266" max="11266" width="9.5703125" style="6" bestFit="1" customWidth="1"/>
    <col min="11267" max="11267" width="12" style="6" bestFit="1" customWidth="1"/>
    <col min="11268" max="11269" width="26.7109375" style="6" customWidth="1"/>
    <col min="11270" max="11278" width="9.140625" style="6"/>
    <col min="11279" max="11279" width="13.42578125" style="6" bestFit="1" customWidth="1"/>
    <col min="11280" max="11520" width="9.140625" style="6"/>
    <col min="11521" max="11521" width="24" style="6" bestFit="1" customWidth="1"/>
    <col min="11522" max="11522" width="9.5703125" style="6" bestFit="1" customWidth="1"/>
    <col min="11523" max="11523" width="12" style="6" bestFit="1" customWidth="1"/>
    <col min="11524" max="11525" width="26.7109375" style="6" customWidth="1"/>
    <col min="11526" max="11534" width="9.140625" style="6"/>
    <col min="11535" max="11535" width="13.42578125" style="6" bestFit="1" customWidth="1"/>
    <col min="11536" max="11776" width="9.140625" style="6"/>
    <col min="11777" max="11777" width="24" style="6" bestFit="1" customWidth="1"/>
    <col min="11778" max="11778" width="9.5703125" style="6" bestFit="1" customWidth="1"/>
    <col min="11779" max="11779" width="12" style="6" bestFit="1" customWidth="1"/>
    <col min="11780" max="11781" width="26.7109375" style="6" customWidth="1"/>
    <col min="11782" max="11790" width="9.140625" style="6"/>
    <col min="11791" max="11791" width="13.42578125" style="6" bestFit="1" customWidth="1"/>
    <col min="11792" max="12032" width="9.140625" style="6"/>
    <col min="12033" max="12033" width="24" style="6" bestFit="1" customWidth="1"/>
    <col min="12034" max="12034" width="9.5703125" style="6" bestFit="1" customWidth="1"/>
    <col min="12035" max="12035" width="12" style="6" bestFit="1" customWidth="1"/>
    <col min="12036" max="12037" width="26.7109375" style="6" customWidth="1"/>
    <col min="12038" max="12046" width="9.140625" style="6"/>
    <col min="12047" max="12047" width="13.42578125" style="6" bestFit="1" customWidth="1"/>
    <col min="12048" max="12288" width="9.140625" style="6"/>
    <col min="12289" max="12289" width="24" style="6" bestFit="1" customWidth="1"/>
    <col min="12290" max="12290" width="9.5703125" style="6" bestFit="1" customWidth="1"/>
    <col min="12291" max="12291" width="12" style="6" bestFit="1" customWidth="1"/>
    <col min="12292" max="12293" width="26.7109375" style="6" customWidth="1"/>
    <col min="12294" max="12302" width="9.140625" style="6"/>
    <col min="12303" max="12303" width="13.42578125" style="6" bestFit="1" customWidth="1"/>
    <col min="12304" max="12544" width="9.140625" style="6"/>
    <col min="12545" max="12545" width="24" style="6" bestFit="1" customWidth="1"/>
    <col min="12546" max="12546" width="9.5703125" style="6" bestFit="1" customWidth="1"/>
    <col min="12547" max="12547" width="12" style="6" bestFit="1" customWidth="1"/>
    <col min="12548" max="12549" width="26.7109375" style="6" customWidth="1"/>
    <col min="12550" max="12558" width="9.140625" style="6"/>
    <col min="12559" max="12559" width="13.42578125" style="6" bestFit="1" customWidth="1"/>
    <col min="12560" max="12800" width="9.140625" style="6"/>
    <col min="12801" max="12801" width="24" style="6" bestFit="1" customWidth="1"/>
    <col min="12802" max="12802" width="9.5703125" style="6" bestFit="1" customWidth="1"/>
    <col min="12803" max="12803" width="12" style="6" bestFit="1" customWidth="1"/>
    <col min="12804" max="12805" width="26.7109375" style="6" customWidth="1"/>
    <col min="12806" max="12814" width="9.140625" style="6"/>
    <col min="12815" max="12815" width="13.42578125" style="6" bestFit="1" customWidth="1"/>
    <col min="12816" max="13056" width="9.140625" style="6"/>
    <col min="13057" max="13057" width="24" style="6" bestFit="1" customWidth="1"/>
    <col min="13058" max="13058" width="9.5703125" style="6" bestFit="1" customWidth="1"/>
    <col min="13059" max="13059" width="12" style="6" bestFit="1" customWidth="1"/>
    <col min="13060" max="13061" width="26.7109375" style="6" customWidth="1"/>
    <col min="13062" max="13070" width="9.140625" style="6"/>
    <col min="13071" max="13071" width="13.42578125" style="6" bestFit="1" customWidth="1"/>
    <col min="13072" max="13312" width="9.140625" style="6"/>
    <col min="13313" max="13313" width="24" style="6" bestFit="1" customWidth="1"/>
    <col min="13314" max="13314" width="9.5703125" style="6" bestFit="1" customWidth="1"/>
    <col min="13315" max="13315" width="12" style="6" bestFit="1" customWidth="1"/>
    <col min="13316" max="13317" width="26.7109375" style="6" customWidth="1"/>
    <col min="13318" max="13326" width="9.140625" style="6"/>
    <col min="13327" max="13327" width="13.42578125" style="6" bestFit="1" customWidth="1"/>
    <col min="13328" max="13568" width="9.140625" style="6"/>
    <col min="13569" max="13569" width="24" style="6" bestFit="1" customWidth="1"/>
    <col min="13570" max="13570" width="9.5703125" style="6" bestFit="1" customWidth="1"/>
    <col min="13571" max="13571" width="12" style="6" bestFit="1" customWidth="1"/>
    <col min="13572" max="13573" width="26.7109375" style="6" customWidth="1"/>
    <col min="13574" max="13582" width="9.140625" style="6"/>
    <col min="13583" max="13583" width="13.42578125" style="6" bestFit="1" customWidth="1"/>
    <col min="13584" max="13824" width="9.140625" style="6"/>
    <col min="13825" max="13825" width="24" style="6" bestFit="1" customWidth="1"/>
    <col min="13826" max="13826" width="9.5703125" style="6" bestFit="1" customWidth="1"/>
    <col min="13827" max="13827" width="12" style="6" bestFit="1" customWidth="1"/>
    <col min="13828" max="13829" width="26.7109375" style="6" customWidth="1"/>
    <col min="13830" max="13838" width="9.140625" style="6"/>
    <col min="13839" max="13839" width="13.42578125" style="6" bestFit="1" customWidth="1"/>
    <col min="13840" max="14080" width="9.140625" style="6"/>
    <col min="14081" max="14081" width="24" style="6" bestFit="1" customWidth="1"/>
    <col min="14082" max="14082" width="9.5703125" style="6" bestFit="1" customWidth="1"/>
    <col min="14083" max="14083" width="12" style="6" bestFit="1" customWidth="1"/>
    <col min="14084" max="14085" width="26.7109375" style="6" customWidth="1"/>
    <col min="14086" max="14094" width="9.140625" style="6"/>
    <col min="14095" max="14095" width="13.42578125" style="6" bestFit="1" customWidth="1"/>
    <col min="14096" max="14336" width="9.140625" style="6"/>
    <col min="14337" max="14337" width="24" style="6" bestFit="1" customWidth="1"/>
    <col min="14338" max="14338" width="9.5703125" style="6" bestFit="1" customWidth="1"/>
    <col min="14339" max="14339" width="12" style="6" bestFit="1" customWidth="1"/>
    <col min="14340" max="14341" width="26.7109375" style="6" customWidth="1"/>
    <col min="14342" max="14350" width="9.140625" style="6"/>
    <col min="14351" max="14351" width="13.42578125" style="6" bestFit="1" customWidth="1"/>
    <col min="14352" max="14592" width="9.140625" style="6"/>
    <col min="14593" max="14593" width="24" style="6" bestFit="1" customWidth="1"/>
    <col min="14594" max="14594" width="9.5703125" style="6" bestFit="1" customWidth="1"/>
    <col min="14595" max="14595" width="12" style="6" bestFit="1" customWidth="1"/>
    <col min="14596" max="14597" width="26.7109375" style="6" customWidth="1"/>
    <col min="14598" max="14606" width="9.140625" style="6"/>
    <col min="14607" max="14607" width="13.42578125" style="6" bestFit="1" customWidth="1"/>
    <col min="14608" max="14848" width="9.140625" style="6"/>
    <col min="14849" max="14849" width="24" style="6" bestFit="1" customWidth="1"/>
    <col min="14850" max="14850" width="9.5703125" style="6" bestFit="1" customWidth="1"/>
    <col min="14851" max="14851" width="12" style="6" bestFit="1" customWidth="1"/>
    <col min="14852" max="14853" width="26.7109375" style="6" customWidth="1"/>
    <col min="14854" max="14862" width="9.140625" style="6"/>
    <col min="14863" max="14863" width="13.42578125" style="6" bestFit="1" customWidth="1"/>
    <col min="14864" max="15104" width="9.140625" style="6"/>
    <col min="15105" max="15105" width="24" style="6" bestFit="1" customWidth="1"/>
    <col min="15106" max="15106" width="9.5703125" style="6" bestFit="1" customWidth="1"/>
    <col min="15107" max="15107" width="12" style="6" bestFit="1" customWidth="1"/>
    <col min="15108" max="15109" width="26.7109375" style="6" customWidth="1"/>
    <col min="15110" max="15118" width="9.140625" style="6"/>
    <col min="15119" max="15119" width="13.42578125" style="6" bestFit="1" customWidth="1"/>
    <col min="15120" max="15360" width="9.140625" style="6"/>
    <col min="15361" max="15361" width="24" style="6" bestFit="1" customWidth="1"/>
    <col min="15362" max="15362" width="9.5703125" style="6" bestFit="1" customWidth="1"/>
    <col min="15363" max="15363" width="12" style="6" bestFit="1" customWidth="1"/>
    <col min="15364" max="15365" width="26.7109375" style="6" customWidth="1"/>
    <col min="15366" max="15374" width="9.140625" style="6"/>
    <col min="15375" max="15375" width="13.42578125" style="6" bestFit="1" customWidth="1"/>
    <col min="15376" max="15616" width="9.140625" style="6"/>
    <col min="15617" max="15617" width="24" style="6" bestFit="1" customWidth="1"/>
    <col min="15618" max="15618" width="9.5703125" style="6" bestFit="1" customWidth="1"/>
    <col min="15619" max="15619" width="12" style="6" bestFit="1" customWidth="1"/>
    <col min="15620" max="15621" width="26.7109375" style="6" customWidth="1"/>
    <col min="15622" max="15630" width="9.140625" style="6"/>
    <col min="15631" max="15631" width="13.42578125" style="6" bestFit="1" customWidth="1"/>
    <col min="15632" max="15872" width="9.140625" style="6"/>
    <col min="15873" max="15873" width="24" style="6" bestFit="1" customWidth="1"/>
    <col min="15874" max="15874" width="9.5703125" style="6" bestFit="1" customWidth="1"/>
    <col min="15875" max="15875" width="12" style="6" bestFit="1" customWidth="1"/>
    <col min="15876" max="15877" width="26.7109375" style="6" customWidth="1"/>
    <col min="15878" max="15886" width="9.140625" style="6"/>
    <col min="15887" max="15887" width="13.42578125" style="6" bestFit="1" customWidth="1"/>
    <col min="15888" max="16128" width="9.140625" style="6"/>
    <col min="16129" max="16129" width="24" style="6" bestFit="1" customWidth="1"/>
    <col min="16130" max="16130" width="9.5703125" style="6" bestFit="1" customWidth="1"/>
    <col min="16131" max="16131" width="12" style="6" bestFit="1" customWidth="1"/>
    <col min="16132" max="16133" width="26.7109375" style="6" customWidth="1"/>
    <col min="16134" max="16142" width="9.140625" style="6"/>
    <col min="16143" max="16143" width="13.42578125" style="6" bestFit="1" customWidth="1"/>
    <col min="16144" max="16384" width="9.140625" style="6"/>
  </cols>
  <sheetData>
    <row r="1" spans="1:15" ht="25.5" customHeight="1">
      <c r="A1" s="1"/>
      <c r="B1" s="2"/>
      <c r="C1" s="2"/>
      <c r="D1" s="3" t="s">
        <v>0</v>
      </c>
      <c r="E1" s="4"/>
      <c r="F1" s="3" t="s">
        <v>1</v>
      </c>
      <c r="G1" s="3"/>
      <c r="H1" s="4"/>
      <c r="I1" s="4"/>
      <c r="J1" s="4"/>
      <c r="K1" s="4"/>
      <c r="L1" s="4"/>
      <c r="M1" s="4"/>
      <c r="N1" s="4"/>
      <c r="O1" s="5"/>
    </row>
    <row r="2" spans="1:15" ht="45.75" thickBot="1">
      <c r="A2" s="7" t="s">
        <v>2</v>
      </c>
      <c r="B2" s="8" t="s">
        <v>3</v>
      </c>
      <c r="C2" s="9" t="s">
        <v>4</v>
      </c>
      <c r="D2" s="8" t="s">
        <v>5</v>
      </c>
      <c r="E2" s="8" t="s">
        <v>6</v>
      </c>
      <c r="F2" s="8" t="s">
        <v>7</v>
      </c>
      <c r="G2" s="8" t="s">
        <v>8</v>
      </c>
      <c r="H2" s="8" t="s">
        <v>9</v>
      </c>
      <c r="I2" s="8" t="s">
        <v>10</v>
      </c>
      <c r="J2" s="8" t="s">
        <v>11</v>
      </c>
      <c r="K2" s="8" t="s">
        <v>12</v>
      </c>
      <c r="L2" s="8" t="s">
        <v>13</v>
      </c>
      <c r="M2" s="8" t="s">
        <v>14</v>
      </c>
      <c r="N2" s="8" t="s">
        <v>15</v>
      </c>
      <c r="O2" s="10" t="s">
        <v>16</v>
      </c>
    </row>
    <row r="3" spans="1:15" ht="15">
      <c r="A3" s="11" t="str">
        <f>[1]Site4!H4</f>
        <v>Site 4</v>
      </c>
      <c r="B3" s="12" t="s">
        <v>17</v>
      </c>
      <c r="C3" s="13">
        <f>[1]Site4!H6</f>
        <v>41085</v>
      </c>
      <c r="D3" s="14">
        <v>6784032.4450000003</v>
      </c>
      <c r="E3" s="15">
        <v>1803003.26244</v>
      </c>
      <c r="F3" s="16">
        <f>[1]Site4!I10</f>
        <v>5.2251990977955014</v>
      </c>
      <c r="G3" s="17">
        <f>[1]Site4!J10</f>
        <v>23.032817609818242</v>
      </c>
      <c r="H3" s="17">
        <f>[1]Site4!K10</f>
        <v>34.193213325425965</v>
      </c>
      <c r="I3" s="17">
        <f>[1]Site4!L10</f>
        <v>49.142175528763225</v>
      </c>
      <c r="J3" s="17">
        <f>[1]Site4!M10</f>
        <v>64.890707489600203</v>
      </c>
      <c r="K3" s="17">
        <f>[1]Site4!N10</f>
        <v>88.560396376794856</v>
      </c>
      <c r="L3" s="17">
        <f>[1]Site4!O10</f>
        <v>103.07736521752973</v>
      </c>
      <c r="M3" s="17">
        <f>[1]Site4!P10</f>
        <v>114.56541878894313</v>
      </c>
      <c r="N3" s="17">
        <f>[1]Site4!Q10</f>
        <v>125.11097599227784</v>
      </c>
      <c r="O3" s="18">
        <f>[1]Site4!H10</f>
        <v>0.12592592592592591</v>
      </c>
    </row>
    <row r="4" spans="1:15" ht="15">
      <c r="A4" s="19" t="str">
        <f>'[1]Site5-1'!H4</f>
        <v>Site 5-1</v>
      </c>
      <c r="B4" s="20" t="s">
        <v>17</v>
      </c>
      <c r="C4" s="21">
        <f>'[1]Site5-1'!H6</f>
        <v>41085</v>
      </c>
      <c r="D4" s="22">
        <v>6781214.1482499996</v>
      </c>
      <c r="E4" s="22">
        <v>1800593.9515199999</v>
      </c>
      <c r="F4" s="23">
        <f>'[1]Site5-1'!I10</f>
        <v>4.7984610539546599</v>
      </c>
      <c r="G4" s="23">
        <f>'[1]Site5-1'!J10</f>
        <v>5.3521362898643039</v>
      </c>
      <c r="H4" s="24">
        <f>'[1]Site5-1'!K10</f>
        <v>16.419847409950872</v>
      </c>
      <c r="I4" s="24">
        <f>'[1]Site5-1'!L10</f>
        <v>25.359515325755993</v>
      </c>
      <c r="J4" s="24">
        <f>'[1]Site5-1'!M10</f>
        <v>51.487294560647491</v>
      </c>
      <c r="K4" s="24">
        <f>'[1]Site5-1'!N10</f>
        <v>82.376473743582878</v>
      </c>
      <c r="L4" s="24">
        <f>'[1]Site5-1'!O10</f>
        <v>96.180670856509394</v>
      </c>
      <c r="M4" s="24">
        <f>'[1]Site5-1'!P10</f>
        <v>108.41683839138274</v>
      </c>
      <c r="N4" s="24">
        <f>'[1]Site5-1'!Q10</f>
        <v>119.79467642492484</v>
      </c>
      <c r="O4" s="25">
        <f>'[1]Site5-1'!H10</f>
        <v>0.18487394957983194</v>
      </c>
    </row>
    <row r="5" spans="1:15" ht="15">
      <c r="A5" s="19" t="str">
        <f>'[1]Site5-2'!H4</f>
        <v>Site 5-2</v>
      </c>
      <c r="B5" s="20" t="s">
        <v>17</v>
      </c>
      <c r="C5" s="21">
        <f>'[1]Site5-2'!H6</f>
        <v>41085</v>
      </c>
      <c r="D5" s="22">
        <v>6780581.3753899997</v>
      </c>
      <c r="E5" s="22">
        <v>1797662.20851</v>
      </c>
      <c r="F5" s="24">
        <f>'[1]Site5-2'!I10</f>
        <v>12.075737015364835</v>
      </c>
      <c r="G5" s="24">
        <f>'[1]Site5-2'!J10</f>
        <v>15.778958033050133</v>
      </c>
      <c r="H5" s="24">
        <f>'[1]Site5-2'!K10</f>
        <v>23.718456892859002</v>
      </c>
      <c r="I5" s="24">
        <f>'[1]Site5-2'!L10</f>
        <v>34.778544712148417</v>
      </c>
      <c r="J5" s="24">
        <f>'[1]Site5-2'!M10</f>
        <v>46.001604525488823</v>
      </c>
      <c r="K5" s="24">
        <f>'[1]Site5-2'!N10</f>
        <v>76.707564857962339</v>
      </c>
      <c r="L5" s="24">
        <f>'[1]Site5-2'!O10</f>
        <v>92.311576212858313</v>
      </c>
      <c r="M5" s="24">
        <f>'[1]Site5-2'!P10</f>
        <v>107.1424078597226</v>
      </c>
      <c r="N5" s="24">
        <f>'[1]Site5-2'!Q10</f>
        <v>121.30604179381184</v>
      </c>
      <c r="O5" s="25">
        <f>'[1]Site5-2'!H10</f>
        <v>4.9645390070921988E-2</v>
      </c>
    </row>
    <row r="6" spans="1:15" ht="15">
      <c r="A6" s="19" t="str">
        <f>[1]DSRankIsland!H4</f>
        <v>Downstream of Rank Island</v>
      </c>
      <c r="B6" s="20" t="s">
        <v>17</v>
      </c>
      <c r="C6" s="21">
        <f>[1]DSRankIsland!H6</f>
        <v>41085</v>
      </c>
      <c r="D6" s="22">
        <v>6780416.7416700004</v>
      </c>
      <c r="E6" s="22">
        <v>1795798.32277</v>
      </c>
      <c r="F6" s="24">
        <f>[1]DSRankIsland!I10</f>
        <v>18.922195215046422</v>
      </c>
      <c r="G6" s="24">
        <f>[1]DSRankIsland!J10</f>
        <v>26.373689114305659</v>
      </c>
      <c r="H6" s="24">
        <f>[1]DSRankIsland!K10</f>
        <v>36.753642219314536</v>
      </c>
      <c r="I6" s="24">
        <f>[1]DSRankIsland!L10</f>
        <v>46.855306299870826</v>
      </c>
      <c r="J6" s="24">
        <f>[1]DSRankIsland!M10</f>
        <v>57.701824365137313</v>
      </c>
      <c r="K6" s="24">
        <f>[1]DSRankIsland!N10</f>
        <v>79.473015569751951</v>
      </c>
      <c r="L6" s="24">
        <f>[1]DSRankIsland!O10</f>
        <v>88.813722981176099</v>
      </c>
      <c r="M6" s="24">
        <f>[1]DSRankIsland!P10</f>
        <v>102.407220346206</v>
      </c>
      <c r="N6" s="24">
        <f>[1]DSRankIsland!Q10</f>
        <v>116.75311222548206</v>
      </c>
      <c r="O6" s="25">
        <f>[1]DSRankIsland!H10</f>
        <v>2.2388059701492536E-2</v>
      </c>
    </row>
    <row r="7" spans="1:15" ht="15">
      <c r="A7" s="19" t="str">
        <f>'[1]Site6-4'!H4</f>
        <v>Site 6-4</v>
      </c>
      <c r="B7" s="20" t="s">
        <v>17</v>
      </c>
      <c r="C7" s="21">
        <f>'[1]Site6-4'!H6</f>
        <v>41085</v>
      </c>
      <c r="D7" s="22">
        <v>6775342.7860099999</v>
      </c>
      <c r="E7" s="22">
        <v>1791564.58821</v>
      </c>
      <c r="F7" s="24">
        <f>'[1]Site6-4'!I10</f>
        <v>18.73639933965001</v>
      </c>
      <c r="G7" s="24">
        <f>'[1]Site6-4'!J10</f>
        <v>22.8317389885427</v>
      </c>
      <c r="H7" s="24">
        <f>'[1]Site6-4'!K10</f>
        <v>30.197875373831938</v>
      </c>
      <c r="I7" s="24">
        <f>'[1]Site6-4'!L10</f>
        <v>41.727968134475681</v>
      </c>
      <c r="J7" s="24">
        <f>'[1]Site6-4'!M10</f>
        <v>56.172707746604722</v>
      </c>
      <c r="K7" s="24">
        <f>'[1]Site6-4'!N10</f>
        <v>81.58652697338492</v>
      </c>
      <c r="L7" s="24">
        <f>'[1]Site6-4'!O10</f>
        <v>95.576023172842923</v>
      </c>
      <c r="M7" s="24">
        <f>'[1]Site6-4'!P10</f>
        <v>115.4355335590168</v>
      </c>
      <c r="N7" s="24">
        <f>'[1]Site6-4'!Q10</f>
        <v>139.65232587131612</v>
      </c>
      <c r="O7" s="25">
        <f>'[1]Site6-4'!H10</f>
        <v>3.7313432835820892E-2</v>
      </c>
    </row>
    <row r="8" spans="1:15" ht="15">
      <c r="A8" s="19" t="str">
        <f>[1]Site7!H4</f>
        <v>Site 7</v>
      </c>
      <c r="B8" s="20" t="s">
        <v>17</v>
      </c>
      <c r="C8" s="21">
        <f>[1]Site7!H6</f>
        <v>41085</v>
      </c>
      <c r="D8" s="22">
        <v>6771763.01731</v>
      </c>
      <c r="E8" s="22">
        <v>1788142.85356</v>
      </c>
      <c r="F8" s="23">
        <f>[1]Site7!I10</f>
        <v>4.9030627666790556</v>
      </c>
      <c r="G8" s="23">
        <f>[1]Site7!J10</f>
        <v>5.5400276192404263</v>
      </c>
      <c r="H8" s="24">
        <f>[1]Site7!K10</f>
        <v>23.511062198615079</v>
      </c>
      <c r="I8" s="24">
        <f>[1]Site7!L10</f>
        <v>33.643150875210878</v>
      </c>
      <c r="J8" s="24">
        <f>[1]Site7!M10</f>
        <v>48.072190559549789</v>
      </c>
      <c r="K8" s="24">
        <f>[1]Site7!N10</f>
        <v>73.304527420773866</v>
      </c>
      <c r="L8" s="24">
        <f>[1]Site7!O10</f>
        <v>84.110333361136355</v>
      </c>
      <c r="M8" s="24">
        <f>[1]Site7!P10</f>
        <v>95.161736262106885</v>
      </c>
      <c r="N8" s="24">
        <f>[1]Site7!Q10</f>
        <v>113.65366678145232</v>
      </c>
      <c r="O8" s="25">
        <f>[1]Site7!H10</f>
        <v>0.16528925619834711</v>
      </c>
    </row>
    <row r="9" spans="1:15" ht="15">
      <c r="A9" s="19" t="str">
        <f>[1]Site8!H4</f>
        <v>Site 8</v>
      </c>
      <c r="B9" s="20" t="s">
        <v>17</v>
      </c>
      <c r="C9" s="21">
        <f>[1]Site8!H6</f>
        <v>41086</v>
      </c>
      <c r="D9" s="22">
        <v>6768356.5154799996</v>
      </c>
      <c r="E9" s="22">
        <v>1778111.28199</v>
      </c>
      <c r="F9" s="23">
        <f>[1]Site8!I10</f>
        <v>5.0836567215326829</v>
      </c>
      <c r="G9" s="24">
        <f>[1]Site8!J10</f>
        <v>14.019231191691693</v>
      </c>
      <c r="H9" s="24">
        <f>[1]Site8!K10</f>
        <v>23.525361682048811</v>
      </c>
      <c r="I9" s="24">
        <f>[1]Site8!L10</f>
        <v>31.914505550970993</v>
      </c>
      <c r="J9" s="24">
        <f>[1]Site8!M10</f>
        <v>45.482873162810684</v>
      </c>
      <c r="K9" s="24">
        <f>[1]Site8!N10</f>
        <v>61.65327518937562</v>
      </c>
      <c r="L9" s="24">
        <f>[1]Site8!O10</f>
        <v>71.06823881476771</v>
      </c>
      <c r="M9" s="24">
        <f>[1]Site8!P10</f>
        <v>79.014999438883521</v>
      </c>
      <c r="N9" s="24">
        <f>[1]Site8!Q10</f>
        <v>86.31200361320235</v>
      </c>
      <c r="O9" s="25">
        <f>[1]Site8!H10</f>
        <v>0.14035087719298245</v>
      </c>
    </row>
    <row r="10" spans="1:15" ht="15">
      <c r="A10" s="19" t="str">
        <f>'[1]SiteU-1'!H4</f>
        <v>Site U-1</v>
      </c>
      <c r="B10" s="20" t="s">
        <v>17</v>
      </c>
      <c r="C10" s="21">
        <f>'[1]SiteU-1'!H6</f>
        <v>41086</v>
      </c>
      <c r="D10" s="22">
        <v>6767104.3671899997</v>
      </c>
      <c r="E10" s="22">
        <v>1777675.6813399999</v>
      </c>
      <c r="F10" s="24">
        <f>'[1]SiteU-1'!I10</f>
        <v>11.905144590170865</v>
      </c>
      <c r="G10" s="24">
        <f>'[1]SiteU-1'!J10</f>
        <v>16.322473882479638</v>
      </c>
      <c r="H10" s="24">
        <f>'[1]SiteU-1'!K10</f>
        <v>24.298274077826488</v>
      </c>
      <c r="I10" s="24">
        <f>'[1]SiteU-1'!L10</f>
        <v>33.894991643801795</v>
      </c>
      <c r="J10" s="24">
        <f>'[1]SiteU-1'!M10</f>
        <v>49.625337676336486</v>
      </c>
      <c r="K10" s="24">
        <f>'[1]SiteU-1'!N10</f>
        <v>74.880143488382075</v>
      </c>
      <c r="L10" s="24">
        <f>'[1]SiteU-1'!O10</f>
        <v>82.632130049443532</v>
      </c>
      <c r="M10" s="24">
        <f>'[1]SiteU-1'!P10</f>
        <v>88.241009502247863</v>
      </c>
      <c r="N10" s="24">
        <f>'[1]SiteU-1'!Q10</f>
        <v>103.25232005242694</v>
      </c>
      <c r="O10" s="25">
        <f>'[1]SiteU-1'!H10</f>
        <v>5.737704918032787E-2</v>
      </c>
    </row>
    <row r="11" spans="1:15" ht="15">
      <c r="A11" s="19" t="str">
        <f>'[1]SiteU-2'!H4</f>
        <v>Site U-2</v>
      </c>
      <c r="B11" s="20" t="s">
        <v>17</v>
      </c>
      <c r="C11" s="21">
        <f>'[1]SiteU-2'!H6</f>
        <v>41086</v>
      </c>
      <c r="D11" s="22">
        <v>6765918.58397</v>
      </c>
      <c r="E11" s="22">
        <v>1775681.9237599999</v>
      </c>
      <c r="F11" s="24">
        <f>'[1]SiteU-2'!I10</f>
        <v>9.6735000460902025</v>
      </c>
      <c r="G11" s="24">
        <f>'[1]SiteU-2'!J10</f>
        <v>17.685471186909368</v>
      </c>
      <c r="H11" s="24">
        <f>'[1]SiteU-2'!K10</f>
        <v>30.829533717043414</v>
      </c>
      <c r="I11" s="24">
        <f>'[1]SiteU-2'!L10</f>
        <v>42.756597105093363</v>
      </c>
      <c r="J11" s="24">
        <f>'[1]SiteU-2'!M10</f>
        <v>58.605464023755296</v>
      </c>
      <c r="K11" s="24">
        <f>'[1]SiteU-2'!N10</f>
        <v>79.301226000363371</v>
      </c>
      <c r="L11" s="24">
        <f>'[1]SiteU-2'!O10</f>
        <v>87.109275162435353</v>
      </c>
      <c r="M11" s="24">
        <f>'[1]SiteU-2'!P10</f>
        <v>97.99629257762038</v>
      </c>
      <c r="N11" s="24">
        <f>'[1]SiteU-2'!Q10</f>
        <v>113.65366678145232</v>
      </c>
      <c r="O11" s="25">
        <f>'[1]SiteU-2'!H10</f>
        <v>8.9108910891089105E-2</v>
      </c>
    </row>
    <row r="12" spans="1:15" ht="15">
      <c r="A12" s="19" t="str">
        <f>'[1]SiteU-3'!H4</f>
        <v>Site U-3</v>
      </c>
      <c r="B12" s="20" t="s">
        <v>17</v>
      </c>
      <c r="C12" s="21">
        <f>'[1]SiteU-3'!H6</f>
        <v>41086</v>
      </c>
      <c r="D12" s="22">
        <v>6762618.0644199997</v>
      </c>
      <c r="E12" s="22">
        <v>1769029.1712499999</v>
      </c>
      <c r="F12" s="24">
        <f>'[1]SiteU-3'!I10</f>
        <v>10.791454466760525</v>
      </c>
      <c r="G12" s="24">
        <f>'[1]SiteU-3'!J10</f>
        <v>14.226612654191808</v>
      </c>
      <c r="H12" s="24">
        <f>'[1]SiteU-3'!K10</f>
        <v>18.582963782355517</v>
      </c>
      <c r="I12" s="24">
        <f>'[1]SiteU-3'!L10</f>
        <v>23.48564565093216</v>
      </c>
      <c r="J12" s="24">
        <f>'[1]SiteU-3'!M10</f>
        <v>31.419583494199049</v>
      </c>
      <c r="K12" s="24">
        <f>'[1]SiteU-3'!N10</f>
        <v>49.625337676336486</v>
      </c>
      <c r="L12" s="24">
        <f>'[1]SiteU-3'!O10</f>
        <v>56.202026779790785</v>
      </c>
      <c r="M12" s="24">
        <f>'[1]SiteU-3'!P10</f>
        <v>61.063868288244279</v>
      </c>
      <c r="N12" s="24">
        <f>'[1]SiteU-3'!Q10</f>
        <v>70.490570540066784</v>
      </c>
      <c r="O12" s="25">
        <f>'[1]SiteU-3'!H10</f>
        <v>7.5471698113207544E-2</v>
      </c>
    </row>
    <row r="13" spans="1:15" ht="15">
      <c r="A13" s="19" t="str">
        <f>[1]USSite14!H4</f>
        <v>Upstream of Site 14</v>
      </c>
      <c r="B13" s="20" t="s">
        <v>17</v>
      </c>
      <c r="C13" s="21">
        <f>[1]USSite14!H6</f>
        <v>41086</v>
      </c>
      <c r="D13" s="22">
        <v>6755830.26425</v>
      </c>
      <c r="E13" s="22">
        <v>1769918.40065</v>
      </c>
      <c r="F13" s="24">
        <f>[1]USSite14!I10</f>
        <v>12.283677700381311</v>
      </c>
      <c r="G13" s="24">
        <f>[1]USSite14!J10</f>
        <v>17.869659972173675</v>
      </c>
      <c r="H13" s="24">
        <f>[1]USSite14!K10</f>
        <v>26.892378102354584</v>
      </c>
      <c r="I13" s="24">
        <f>[1]USSite14!L10</f>
        <v>35.715687758272885</v>
      </c>
      <c r="J13" s="24">
        <f>[1]USSite14!M10</f>
        <v>45</v>
      </c>
      <c r="K13" s="24">
        <f>[1]USSite14!N10</f>
        <v>59.270816790798435</v>
      </c>
      <c r="L13" s="24">
        <f>[1]USSite14!O10</f>
        <v>66.507505616678046</v>
      </c>
      <c r="M13" s="24">
        <f>[1]USSite14!P10</f>
        <v>74.496368646089721</v>
      </c>
      <c r="N13" s="24">
        <f>[1]USSite14!Q10</f>
        <v>81.882068721717545</v>
      </c>
      <c r="O13" s="25">
        <f>[1]USSite14!H10</f>
        <v>4.0983606557377046E-2</v>
      </c>
    </row>
    <row r="14" spans="1:15" ht="15">
      <c r="A14" s="19" t="str">
        <f>[1]Site15!H4</f>
        <v>Site 15</v>
      </c>
      <c r="B14" s="20" t="s">
        <v>17</v>
      </c>
      <c r="C14" s="21">
        <f>[1]Site15!H6</f>
        <v>41086</v>
      </c>
      <c r="D14" s="22">
        <v>6752765.6285899999</v>
      </c>
      <c r="E14" s="22">
        <v>1772403.2572399999</v>
      </c>
      <c r="F14" s="23">
        <f>[1]Site15!I10</f>
        <v>5.3543195778049997</v>
      </c>
      <c r="G14" s="24">
        <f>[1]Site15!J10</f>
        <v>16.357587189902848</v>
      </c>
      <c r="H14" s="24">
        <f>[1]Site15!K10</f>
        <v>22.6</v>
      </c>
      <c r="I14" s="24">
        <f>[1]Site15!L10</f>
        <v>29.262452745867137</v>
      </c>
      <c r="J14" s="24">
        <f>[1]Site15!M10</f>
        <v>39.688360477016367</v>
      </c>
      <c r="K14" s="24">
        <f>[1]Site15!N10</f>
        <v>59.471891729756088</v>
      </c>
      <c r="L14" s="24">
        <f>[1]Site15!O10</f>
        <v>68.694280099311129</v>
      </c>
      <c r="M14" s="24">
        <f>[1]Site15!P10</f>
        <v>76.017975859271175</v>
      </c>
      <c r="N14" s="24">
        <f>[1]Site15!Q10</f>
        <v>82.714072728492823</v>
      </c>
      <c r="O14" s="25">
        <f>[1]Site15!H10</f>
        <v>0.11538461538461539</v>
      </c>
    </row>
    <row r="15" spans="1:15" ht="15">
      <c r="A15" s="19" t="str">
        <f>[1]Site16!H4</f>
        <v>Site 16</v>
      </c>
      <c r="B15" s="20" t="s">
        <v>17</v>
      </c>
      <c r="C15" s="21">
        <f>[1]Site16!H6</f>
        <v>41086</v>
      </c>
      <c r="D15" s="22">
        <v>6751936.4444399998</v>
      </c>
      <c r="E15" s="22">
        <v>1770380.6991900001</v>
      </c>
      <c r="F15" s="24">
        <f>[1]Site16!I10</f>
        <v>5.1227961727024187</v>
      </c>
      <c r="G15" s="24">
        <f>[1]Site16!J10</f>
        <v>11.3</v>
      </c>
      <c r="H15" s="24">
        <f>[1]Site16!K10</f>
        <v>23.501772195634228</v>
      </c>
      <c r="I15" s="24">
        <f>[1]Site16!L10</f>
        <v>29.207983478776967</v>
      </c>
      <c r="J15" s="24">
        <f>[1]Site16!M10</f>
        <v>38.764586391276865</v>
      </c>
      <c r="K15" s="24">
        <f>[1]Site16!N10</f>
        <v>54.827484294440431</v>
      </c>
      <c r="L15" s="24">
        <f>[1]Site16!O10</f>
        <v>61.025127516055456</v>
      </c>
      <c r="M15" s="24">
        <f>[1]Site16!P10</f>
        <v>68.336626947900768</v>
      </c>
      <c r="N15" s="24">
        <f>[1]Site16!Q10</f>
        <v>80.507705594391936</v>
      </c>
      <c r="O15" s="25">
        <f>[1]Site16!H10</f>
        <v>0.13600000000000001</v>
      </c>
    </row>
    <row r="16" spans="1:15" ht="15">
      <c r="A16" s="19" t="str">
        <f>[1]USSite20!H4</f>
        <v>Upstream of Site 20</v>
      </c>
      <c r="B16" s="20" t="s">
        <v>18</v>
      </c>
      <c r="C16" s="21">
        <f>[1]USSite20!H6</f>
        <v>41087</v>
      </c>
      <c r="D16" s="22">
        <v>6726989.0619799998</v>
      </c>
      <c r="E16" s="22">
        <v>1763668.3113299999</v>
      </c>
      <c r="F16" s="23">
        <f>[1]USSite20!I10</f>
        <v>4.6824643629991778</v>
      </c>
      <c r="G16" s="23">
        <f>[1]USSite20!J10</f>
        <v>5.1466326926326849</v>
      </c>
      <c r="H16" s="23">
        <f>[1]USSite20!K10</f>
        <v>9.7855052274747027</v>
      </c>
      <c r="I16" s="24">
        <f>[1]USSite20!L10</f>
        <v>17.222302229450662</v>
      </c>
      <c r="J16" s="24">
        <f>[1]USSite20!M10</f>
        <v>22.787918957468076</v>
      </c>
      <c r="K16" s="24">
        <f>[1]USSite20!N10</f>
        <v>34.37503197140542</v>
      </c>
      <c r="L16" s="24">
        <f>[1]USSite20!O10</f>
        <v>39.00719298015995</v>
      </c>
      <c r="M16" s="24">
        <f>[1]USSite20!P10</f>
        <v>42.437105820792084</v>
      </c>
      <c r="N16" s="24">
        <f>[1]USSite20!Q10</f>
        <v>47.776791622568815</v>
      </c>
      <c r="O16" s="25">
        <f>[1]USSite20!H10</f>
        <v>0.21359223300970873</v>
      </c>
    </row>
    <row r="17" spans="1:15" ht="15">
      <c r="A17" s="19" t="str">
        <f>[1]NearSite20!H4</f>
        <v>Near Site 20</v>
      </c>
      <c r="B17" s="20" t="s">
        <v>18</v>
      </c>
      <c r="C17" s="21">
        <f>[1]Site27!H6</f>
        <v>41087</v>
      </c>
      <c r="D17" s="22">
        <v>6725380.3135599997</v>
      </c>
      <c r="E17" s="22">
        <v>1762674.85225</v>
      </c>
      <c r="F17" s="23">
        <f>[1]NearSite20!I10</f>
        <v>4.8293834703547711</v>
      </c>
      <c r="G17" s="23">
        <f>[1]NearSite20!J10</f>
        <v>5.407427573984255</v>
      </c>
      <c r="H17" s="24">
        <f>[1]NearSite20!K10</f>
        <v>14.248619954585696</v>
      </c>
      <c r="I17" s="24">
        <f>[1]NearSite20!L10</f>
        <v>18.198046523934345</v>
      </c>
      <c r="J17" s="24">
        <f>[1]NearSite20!M10</f>
        <v>23.458025886398531</v>
      </c>
      <c r="K17" s="24">
        <f>[1]NearSite20!N10</f>
        <v>33.679013240005048</v>
      </c>
      <c r="L17" s="24">
        <f>[1]NearSite20!O10</f>
        <v>39.99289809312048</v>
      </c>
      <c r="M17" s="24">
        <f>[1]NearSite20!P10</f>
        <v>44.846844258529615</v>
      </c>
      <c r="N17" s="24">
        <f>[1]NearSite20!Q10</f>
        <v>54.427068362806594</v>
      </c>
      <c r="O17" s="25">
        <f>[1]NearSite20!H10</f>
        <v>0.17857142857142858</v>
      </c>
    </row>
    <row r="18" spans="1:15" ht="15.75" thickBot="1">
      <c r="A18" s="26" t="str">
        <f>[1]Site27!H4</f>
        <v>Site 27</v>
      </c>
      <c r="B18" s="27" t="s">
        <v>18</v>
      </c>
      <c r="C18" s="28">
        <f>[1]Site27!H6</f>
        <v>41087</v>
      </c>
      <c r="D18" s="29">
        <v>6692160.9443100002</v>
      </c>
      <c r="E18" s="29">
        <v>1758198.9288300001</v>
      </c>
      <c r="F18" s="30">
        <f>[1]Site27!I10</f>
        <v>5.0823991496432921</v>
      </c>
      <c r="G18" s="30">
        <f>[1]Site27!J10</f>
        <v>6.9116252633826551</v>
      </c>
      <c r="H18" s="31">
        <f>[1]Site27!K10</f>
        <v>11.423481733577548</v>
      </c>
      <c r="I18" s="31">
        <f>[1]Site27!L10</f>
        <v>17.575111715025479</v>
      </c>
      <c r="J18" s="31">
        <f>[1]Site27!M10</f>
        <v>24.254300377634753</v>
      </c>
      <c r="K18" s="31">
        <f>[1]Site27!N10</f>
        <v>34.056488339337108</v>
      </c>
      <c r="L18" s="31">
        <f>[1]Site27!O10</f>
        <v>39.283962528112134</v>
      </c>
      <c r="M18" s="31">
        <f>[1]Site27!P10</f>
        <v>43.207476636072855</v>
      </c>
      <c r="N18" s="31">
        <f>[1]Site27!Q10</f>
        <v>51.241196807588167</v>
      </c>
      <c r="O18" s="32">
        <f>[1]Site27!H10</f>
        <v>0.14049586776859505</v>
      </c>
    </row>
  </sheetData>
  <mergeCells count="2">
    <mergeCell ref="D1:E1"/>
    <mergeCell ref="F1:N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Company>Bureau of Reclamation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Elaina Gordon</dc:creator>
  <cp:lastModifiedBy>Elaina Gordon</cp:lastModifiedBy>
  <dcterms:created xsi:type="dcterms:W3CDTF">2013-01-30T22:41:38Z</dcterms:created>
  <dcterms:modified xsi:type="dcterms:W3CDTF">2013-01-30T22:43:30Z</dcterms:modified>
</cp:coreProperties>
</file>